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drawings/drawing15.xml" ContentType="application/vnd.openxmlformats-officedocument.drawing+xml"/>
  <Override PartName="/xl/charts/chart2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6.xml" ContentType="application/vnd.openxmlformats-officedocument.drawing+xml"/>
  <Override PartName="/xl/charts/chart23.xml" ContentType="application/vnd.openxmlformats-officedocument.drawingml.chart+xml"/>
  <Override PartName="/xl/drawings/drawing17.xml" ContentType="application/vnd.openxmlformats-officedocument.drawing+xml"/>
  <Override PartName="/xl/charts/chart24.xml" ContentType="application/vnd.openxmlformats-officedocument.drawingml.chart+xml"/>
  <Override PartName="/xl/drawings/drawing18.xml" ContentType="application/vnd.openxmlformats-officedocument.drawing+xml"/>
  <Override PartName="/xl/charts/chart25.xml" ContentType="application/vnd.openxmlformats-officedocument.drawingml.chart+xml"/>
  <Override PartName="/xl/drawings/drawing19.xml" ContentType="application/vnd.openxmlformats-officedocument.drawing+xml"/>
  <Override PartName="/xl/charts/chart2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0.xml" ContentType="application/vnd.openxmlformats-officedocument.drawing+xml"/>
  <Override PartName="/xl/charts/chart2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โฟลเดอร์ใหม่\ตรวจสอบ\"/>
    </mc:Choice>
  </mc:AlternateContent>
  <bookViews>
    <workbookView xWindow="-120" yWindow="-120" windowWidth="20730" windowHeight="11160" tabRatio="929" firstSheet="14" activeTab="18"/>
  </bookViews>
  <sheets>
    <sheet name="วุฒิการศึกษาสูงสุดของบุคลากร" sheetId="1" r:id="rId1"/>
    <sheet name="เปรียบเทียบจำนวนนักเรียน" sheetId="2" r:id="rId2"/>
    <sheet name="เปรียบเทียบผลการทดสอบO-NET" sheetId="6" r:id="rId3"/>
    <sheet name="ข้อมูลผลสัมฤทธิ์ทางการเรียน" sheetId="3" r:id="rId4"/>
    <sheet name="ผลการทดสอบทางการศึกษาม.3ม.6" sheetId="5" r:id="rId5"/>
    <sheet name="กิจกรรมพัฒนาผู้เรียน" sheetId="17" r:id="rId6"/>
    <sheet name="คุณลักษณะอันพึงประสงค์" sheetId="20" r:id="rId7"/>
    <sheet name="การอ่าน คิด วิเคราะห์  เขียน" sheetId="19" r:id="rId8"/>
    <sheet name="สมรรถนะที่สำคัญ" sheetId="18" r:id="rId9"/>
    <sheet name="แหล่งเรียนรู้" sheetId="7" r:id="rId10"/>
    <sheet name="ความสามารถในการอ่านเขียน" sheetId="8" r:id="rId11"/>
    <sheet name="ความสามารถในการสื่อสาร คิดคำนวณ" sheetId="9" r:id="rId12"/>
    <sheet name="ความสามารถในการสร้างนวัตกรรม" sheetId="21" r:id="rId13"/>
    <sheet name="ความสามารถในการใช้เทคโนโลยี" sheetId="11" r:id="rId14"/>
    <sheet name="ความรู้ ทักษะพื้นฐาน ฯ" sheetId="22" r:id="rId15"/>
    <sheet name="ร้อยละของนักเรียนด้านคุณลักษณะฯ" sheetId="12" r:id="rId16"/>
    <sheet name="ความภูมิใจในท้องถิ่นฯ" sheetId="10" r:id="rId17"/>
    <sheet name="ยอมรับที่จะอยู่ร่วมกันฯ" sheetId="4" r:id="rId18"/>
    <sheet name="สุขภาวะทางร่างกายและจิตสังคม" sheetId="23" r:id="rId19"/>
    <sheet name="Sheet1" sheetId="24" state="hidden" r:id="rId20"/>
    <sheet name="น้ำหนักส่วนสูงฯ" sheetId="13" r:id="rId2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23" l="1"/>
  <c r="F5" i="23"/>
  <c r="F6" i="23"/>
  <c r="F7" i="23"/>
  <c r="F8" i="23"/>
  <c r="F9" i="23"/>
  <c r="F4" i="1" l="1"/>
  <c r="E4" i="1"/>
  <c r="C4" i="1"/>
  <c r="D4" i="1"/>
  <c r="B4" i="1"/>
  <c r="F3" i="1"/>
  <c r="H9" i="17" l="1"/>
  <c r="I9" i="17" s="1"/>
  <c r="G11" i="3"/>
  <c r="F11" i="3"/>
  <c r="K10" i="21"/>
  <c r="J10" i="21"/>
  <c r="J5" i="21"/>
  <c r="J6" i="21"/>
  <c r="J7" i="21"/>
  <c r="J8" i="21"/>
  <c r="J9" i="21"/>
  <c r="J4" i="21"/>
  <c r="J10" i="11"/>
  <c r="I10" i="11"/>
  <c r="I5" i="11"/>
  <c r="I6" i="11"/>
  <c r="I7" i="11"/>
  <c r="I8" i="11"/>
  <c r="I9" i="11"/>
  <c r="I4" i="11"/>
  <c r="R8" i="2" l="1"/>
  <c r="Q9" i="2"/>
  <c r="M9" i="2"/>
  <c r="N9" i="2"/>
  <c r="O9" i="2"/>
  <c r="P9" i="2"/>
  <c r="L9" i="2"/>
  <c r="R9" i="2" s="1"/>
  <c r="R7" i="2"/>
  <c r="F9" i="22" l="1"/>
  <c r="F8" i="22"/>
  <c r="F7" i="22"/>
  <c r="F6" i="22"/>
  <c r="F5" i="22"/>
  <c r="F4" i="22"/>
  <c r="F9" i="21"/>
  <c r="F8" i="21"/>
  <c r="F7" i="21"/>
  <c r="F6" i="21"/>
  <c r="F5" i="21"/>
  <c r="F4" i="21"/>
  <c r="F9" i="4"/>
  <c r="F8" i="4"/>
  <c r="F7" i="4"/>
  <c r="F6" i="4"/>
  <c r="F5" i="4"/>
  <c r="F4" i="4"/>
  <c r="F9" i="10"/>
  <c r="F8" i="10"/>
  <c r="F7" i="10"/>
  <c r="F6" i="10"/>
  <c r="F5" i="10"/>
  <c r="F4" i="10"/>
  <c r="F9" i="12"/>
  <c r="F8" i="12"/>
  <c r="F7" i="12"/>
  <c r="F6" i="12"/>
  <c r="F5" i="12"/>
  <c r="F4" i="12"/>
  <c r="F9" i="11"/>
  <c r="F8" i="11"/>
  <c r="F7" i="11"/>
  <c r="F6" i="11"/>
  <c r="F5" i="11"/>
  <c r="F4" i="11"/>
  <c r="F9" i="9"/>
  <c r="F8" i="9"/>
  <c r="F7" i="9"/>
  <c r="F6" i="9"/>
  <c r="F5" i="9"/>
  <c r="F4" i="9"/>
  <c r="F9" i="8"/>
  <c r="F8" i="8"/>
  <c r="F7" i="8"/>
  <c r="F6" i="8"/>
  <c r="F5" i="8"/>
  <c r="F4" i="8"/>
</calcChain>
</file>

<file path=xl/sharedStrings.xml><?xml version="1.0" encoding="utf-8"?>
<sst xmlns="http://schemas.openxmlformats.org/spreadsheetml/2006/main" count="306" uniqueCount="99">
  <si>
    <t>วุฒิการศึกษาสูงสุดของบุคลากร</t>
  </si>
  <si>
    <t>ต่ำกว่าปริญญาตรี</t>
  </si>
  <si>
    <t>ปริญญาตรี</t>
  </si>
  <si>
    <t>ปริญญาโท</t>
  </si>
  <si>
    <t>ปริญญาเอก</t>
  </si>
  <si>
    <t>จำนวน</t>
  </si>
  <si>
    <t>ร้อยละ</t>
  </si>
  <si>
    <t>รวม</t>
  </si>
  <si>
    <t>ม.๑</t>
  </si>
  <si>
    <t>ม.๒</t>
  </si>
  <si>
    <t>ม.๓</t>
  </si>
  <si>
    <t>ม.๔</t>
  </si>
  <si>
    <t>ม.๕</t>
  </si>
  <si>
    <t>ม.๖</t>
  </si>
  <si>
    <t>รายวิชา</t>
  </si>
  <si>
    <t>ภาษาไทย</t>
  </si>
  <si>
    <t>คณิตศาสตร์</t>
  </si>
  <si>
    <t>วิทยาศาสตร์</t>
  </si>
  <si>
    <t>สังคมศึกษา ศาสนาและวัฒนธรรม</t>
  </si>
  <si>
    <t>สุขศึกษา</t>
  </si>
  <si>
    <t>ศิลปะ</t>
  </si>
  <si>
    <t>การงานอาชีพและเทคโนโลยี</t>
  </si>
  <si>
    <t>ภาษาอังกฤษ</t>
  </si>
  <si>
    <t>คะแนนเฉลี่ยของโรงเรียน</t>
  </si>
  <si>
    <t>คะแนนเฉลี่ยระดับจังหวัด</t>
  </si>
  <si>
    <t>คะแนนเฉลี่ย  สังกัดสพฐ.ทั้งหมด</t>
  </si>
  <si>
    <t>คะแนนเฉลี่ย ระดับประเทศ</t>
  </si>
  <si>
    <t>สังคมฯ</t>
  </si>
  <si>
    <t>ม. 3</t>
  </si>
  <si>
    <t>ม. 6</t>
  </si>
  <si>
    <t>สังคมศึกษาฯ</t>
  </si>
  <si>
    <t>ม.3</t>
  </si>
  <si>
    <t>ม.6</t>
  </si>
  <si>
    <t>แหล่งเรียนรู้ภายในโรงเรียน</t>
  </si>
  <si>
    <t>ห้องสมุด</t>
  </si>
  <si>
    <t>ห้องคอมพิวเตอร์</t>
  </si>
  <si>
    <t>ห้องวิทยาศาสตร์</t>
  </si>
  <si>
    <t>ห้องดนตรี</t>
  </si>
  <si>
    <t>ชั้น ม. ๒</t>
  </si>
  <si>
    <t>ชั้น ม. ๑</t>
  </si>
  <si>
    <t>ชั้น ม. ๓</t>
  </si>
  <si>
    <t>ชั้น ม. ๔</t>
  </si>
  <si>
    <t>ชั้น ม. ๕</t>
  </si>
  <si>
    <t>ชั้น ม. ๖</t>
  </si>
  <si>
    <t>ห้องอาเซียน</t>
  </si>
  <si>
    <t>ห้องภาษา</t>
  </si>
  <si>
    <t>สวนเศรษฐกิจพอเพียง</t>
  </si>
  <si>
    <t>สวนพฤกษศาสตร์</t>
  </si>
  <si>
    <t>แหล่งเรียนรู้ภายนอกโรงเรียน</t>
  </si>
  <si>
    <t>อบต.</t>
  </si>
  <si>
    <t>วัด</t>
  </si>
  <si>
    <t>อื่นๆ</t>
  </si>
  <si>
    <t>ชั้น ม.๑</t>
  </si>
  <si>
    <t>ชั้น ม.๒</t>
  </si>
  <si>
    <t>ชั้น ม.๓</t>
  </si>
  <si>
    <t>ชั้น ม.๔</t>
  </si>
  <si>
    <t>ชั้น ม.๕</t>
  </si>
  <si>
    <t>ชั้น ม.๖</t>
  </si>
  <si>
    <t>ดีเยี่ยม</t>
  </si>
  <si>
    <t>ดี</t>
  </si>
  <si>
    <t>พอใช้</t>
  </si>
  <si>
    <t>ต้องปรับปรุง</t>
  </si>
  <si>
    <t>ระดับคุณภาพ</t>
  </si>
  <si>
    <t>ร้อยละจำนวนนักเรียนที่มีน้ำหนัก ส่วนสูงฯ</t>
  </si>
  <si>
    <t>ผ่าน</t>
  </si>
  <si>
    <t>ไม่ผ่าน</t>
  </si>
  <si>
    <t>สมรรถนะด้านที่  1  ความสามารถในการสื่อสาร</t>
  </si>
  <si>
    <t>สมรรถนะด้านที่  2  ความสามารถในการคิด</t>
  </si>
  <si>
    <t>สมรรถนะด้านที่  3  ความสามารถในการแก้ปัญหา</t>
  </si>
  <si>
    <t>สมรรถนะด้านที่  4  ความสามารถในการใช้ทักษะชีวิต</t>
  </si>
  <si>
    <t>สมรรถนะด้านที่  5  ความสามารถในการใช้เทคโนโลยี</t>
  </si>
  <si>
    <t>ร้อยละของนักเรียนที่มีผลการเรียนระดับ  3  ขึ้นไป</t>
  </si>
  <si>
    <t>(ในรายวิชาพื้นฐาน)</t>
  </si>
  <si>
    <t>ปี  ๒๕๖๑</t>
  </si>
  <si>
    <t>ปี  ๒๕๖๒</t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</si>
  <si>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จำนวนนักเรียนที่ผลการประเมินกิจกรรมพัฒนาผู้เรียน</t>
    </r>
  </si>
  <si>
    <r>
      <rPr>
        <sz val="16"/>
        <color rgb="FFFF0000"/>
        <rFont val="TH SarabunPSK"/>
        <family val="2"/>
      </rPr>
      <t>จำนวนนักเรียน</t>
    </r>
    <r>
      <rPr>
        <sz val="16"/>
        <color theme="1"/>
        <rFont val="TH SarabunPSK"/>
        <family val="2"/>
      </rPr>
      <t xml:space="preserve">ที่ผลการประเมินการอ่าน คิด  วิเคราะห์  และเขียน </t>
    </r>
    <r>
      <rPr>
        <sz val="16"/>
        <color rgb="FFFF0000"/>
        <rFont val="TH SarabunPSK"/>
        <family val="2"/>
      </rPr>
      <t xml:space="preserve"> (ระบุเป็นจำนวนคนเท่านั้น)</t>
    </r>
  </si>
  <si>
    <r>
      <rPr>
        <sz val="16"/>
        <color rgb="FFFF0000"/>
        <rFont val="TH SarabunPSK"/>
        <family val="2"/>
      </rPr>
      <t>จำนวนนักเรียน</t>
    </r>
    <r>
      <rPr>
        <sz val="16"/>
        <color theme="1"/>
        <rFont val="TH SarabunPSK"/>
        <family val="2"/>
      </rPr>
      <t>ที่ผลการประเมินคุณลักษณะอันพึงประสงค์</t>
    </r>
    <r>
      <rPr>
        <sz val="16"/>
        <color rgb="FFFF0000"/>
        <rFont val="TH SarabunPSK"/>
        <family val="2"/>
      </rPr>
      <t>(ระบุจำนวนนักเรียนเท่านั้น)</t>
    </r>
  </si>
  <si>
    <r>
      <rPr>
        <sz val="16"/>
        <color rgb="FFFF0000"/>
        <rFont val="TH SarabunPSK"/>
        <family val="2"/>
      </rPr>
      <t>จำนวนนักเรียน</t>
    </r>
    <r>
      <rPr>
        <sz val="16"/>
        <color theme="1"/>
        <rFont val="TH SarabunPSK"/>
        <family val="2"/>
      </rPr>
      <t xml:space="preserve">ที่ประเมินสมรรถนะที่สำคัญของผู้เรียน </t>
    </r>
    <r>
      <rPr>
        <sz val="16"/>
        <color rgb="FFFF0000"/>
        <rFont val="TH SarabunPSK"/>
        <family val="2"/>
      </rPr>
      <t>(ระบุเป็นจำนวนคนเท่านั้น)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</si>
  <si>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ของจำนวนนักเรียนที่มีผลการประเมินความสามารถในการอ่าน  การเขียน  การสื่อสารและการคิดคำนวณ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</si>
  <si>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ของจำนวนนักเรียนที่มีความสามารถในการคิดวิเคราะห์  คิดอย่างมีวิจารณญาณ  อภิปรายแลกเปลี่ยนความคิดเห็น  และแก้ปัญหา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</si>
  <si>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ของจำนวนนักเรียนที่มีผลการประเมินความสามารถในการสร้างนวัตกรรม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</si>
  <si>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ของจำนวนนักเรียนที่มีความสามารถในการใช้เทคโนโลยี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</si>
  <si>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ของจำนวนนักเรียนที่มีความรู้ ทักษะพื้นฐาน  และเจตคติที่ดีต่องานอาชีพ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</si>
  <si>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ของจำนวนนักเรียนที่มีผลการประเมินคุณลักษณะและค่านิยมที่ดีตามที่สถานศึกษากำหนด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</si>
  <si>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ของจำนวนนักเรียนที่มีผลการประเมินความภูมิใจในท้องถิ่นและความเป็นไทย</t>
    </r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</si>
  <si>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ของจำนวนนักเรียนที่มีผลการประเมินด้านยอมรับที่จะอยู่ร่วมกันบนความแตกต่างและหลากหลาย</t>
    </r>
  </si>
  <si>
    <t>ปี พศ. ๒๕๖๐</t>
  </si>
  <si>
    <t>ปี พศ. ๒๕๖๑</t>
  </si>
  <si>
    <t>ปี พศ. ๒๕๖๒</t>
  </si>
  <si>
    <t>ห้องโรงเรียนธนาคาร</t>
  </si>
  <si>
    <t>สถานีวนวัฒนวิจัยห้วยทา</t>
  </si>
  <si>
    <t>ผามออีแดง</t>
  </si>
  <si>
    <t>สวนสมเด็จฯ</t>
  </si>
  <si>
    <t>ชาย</t>
  </si>
  <si>
    <t>หญิง</t>
  </si>
  <si>
    <t>พิพิธสัตว์น้ำศรีสะเกษ</t>
  </si>
  <si>
    <t>โรงพยาบาล</t>
  </si>
  <si>
    <r>
      <rPr>
        <sz val="16"/>
        <color rgb="FFFF0000"/>
        <rFont val="TH SarabunPSK"/>
        <family val="2"/>
      </rPr>
      <t>ร้อยละ</t>
    </r>
    <r>
      <rPr>
        <sz val="16"/>
        <color theme="1"/>
        <rFont val="TH SarabunPSK"/>
        <family val="2"/>
      </rPr>
      <t>ของจำนวนนักเรียนที่มีผลการประเมินด้านสุขภาวะทางร่างกายและจิตสังคม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</si>
</sst>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D07041E]#,##0.00"/>
    <numFmt numFmtId="165" formatCode="[$-D07041E]#,##0"/>
    <numFmt numFmtId="166" formatCode="[$-D07041E]#,##0.0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6"/>
      <color rgb="FF000000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0" xfId="0" quotePrefix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2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333333333333334E-2"/>
          <c:y val="5.5555555555555455E-2"/>
          <c:w val="0.68290419947506553"/>
          <c:h val="0.89814814814814814"/>
        </c:manualLayout>
      </c:layout>
      <c:pie3DChart>
        <c:varyColors val="1"/>
        <c:ser>
          <c:idx val="0"/>
          <c:order val="0"/>
          <c:dLbls>
            <c:dLbl>
              <c:idx val="0"/>
              <c:layout>
                <c:manualLayout>
                  <c:x val="-5.097944006999125E-2"/>
                  <c:y val="0.10082273696370476"/>
                </c:manualLayout>
              </c:layout>
              <c:tx>
                <c:rich>
                  <a:bodyPr/>
                  <a:lstStyle/>
                  <a:p>
                    <a:r>
                      <a:rPr lang="en-US" sz="1600">
                        <a:latin typeface="TH NiramitIT๙" panose="02000506000000020004" pitchFamily="2" charset="-34"/>
                        <a:cs typeface="TH NiramitIT๙" panose="02000506000000020004" pitchFamily="2" charset="-34"/>
                      </a:rPr>
                      <a:t>7.89%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A39-4346-B363-5689604A0964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 sz="1600">
                        <a:latin typeface="TH NiramitIT๙" panose="02000506000000020004" pitchFamily="2" charset="-34"/>
                        <a:cs typeface="TH NiramitIT๙" panose="02000506000000020004" pitchFamily="2" charset="-34"/>
                      </a:rPr>
                      <a:t>52.63%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A39-4346-B363-5689604A0964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 sz="1600">
                        <a:latin typeface="TH NiramitIT๙" panose="02000506000000020004" pitchFamily="2" charset="-34"/>
                        <a:cs typeface="TH NiramitIT๙" panose="02000506000000020004" pitchFamily="2" charset="-34"/>
                      </a:rPr>
                      <a:t>39.47%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A39-4346-B363-5689604A0964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th-TH" sz="1600">
                        <a:latin typeface="TH SarabunPSK" pitchFamily="34" charset="-34"/>
                        <a:cs typeface="TH SarabunPSK" pitchFamily="34" charset="-34"/>
                      </a:rPr>
                      <a:t>๐, ๐.๐๐%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A39-4346-B363-5689604A096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6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วุฒิการศึกษาสูงสุดของบุคลากร!$B$2:$E$2</c:f>
              <c:strCache>
                <c:ptCount val="4"/>
                <c:pt idx="0">
                  <c:v>ต่ำกว่าปริญญาตรี</c:v>
                </c:pt>
                <c:pt idx="1">
                  <c:v>ปริญญาตรี</c:v>
                </c:pt>
                <c:pt idx="2">
                  <c:v>ปริญญาโท</c:v>
                </c:pt>
                <c:pt idx="3">
                  <c:v>ปริญญาเอก</c:v>
                </c:pt>
              </c:strCache>
            </c:strRef>
          </c:cat>
          <c:val>
            <c:numRef>
              <c:f>วุฒิการศึกษาสูงสุดของบุคลากร!$B$3:$E$3</c:f>
              <c:numCache>
                <c:formatCode>[$-D07041E]#,##0</c:formatCode>
                <c:ptCount val="4"/>
                <c:pt idx="0" formatCode="[$-D07041E]#,##0.0">
                  <c:v>3</c:v>
                </c:pt>
                <c:pt idx="1">
                  <c:v>20</c:v>
                </c:pt>
                <c:pt idx="2">
                  <c:v>15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A39-4346-B363-5689604A0964}"/>
            </c:ext>
          </c:extLst>
        </c:ser>
        <c:ser>
          <c:idx val="1"/>
          <c:order val="1"/>
          <c:cat>
            <c:strRef>
              <c:f>วุฒิการศึกษาสูงสุดของบุคลากร!$B$2:$E$2</c:f>
              <c:strCache>
                <c:ptCount val="4"/>
                <c:pt idx="0">
                  <c:v>ต่ำกว่าปริญญาตรี</c:v>
                </c:pt>
                <c:pt idx="1">
                  <c:v>ปริญญาตรี</c:v>
                </c:pt>
                <c:pt idx="2">
                  <c:v>ปริญญาโท</c:v>
                </c:pt>
                <c:pt idx="3">
                  <c:v>ปริญญาเอก</c:v>
                </c:pt>
              </c:strCache>
            </c:strRef>
          </c:cat>
          <c:val>
            <c:numRef>
              <c:f>วุฒิการศึกษาสูงสุดของบุคลากร!$B$4:$E$4</c:f>
              <c:numCache>
                <c:formatCode>[$-D07041E]#,##0.00</c:formatCode>
                <c:ptCount val="4"/>
                <c:pt idx="0">
                  <c:v>7.8947368421052628</c:v>
                </c:pt>
                <c:pt idx="1">
                  <c:v>52.631578947368418</c:v>
                </c:pt>
                <c:pt idx="2">
                  <c:v>39.473684210526315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A39-4346-B363-5689604A09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b"/>
      <c:overlay val="0"/>
      <c:txPr>
        <a:bodyPr/>
        <a:lstStyle/>
        <a:p>
          <a:pPr>
            <a:defRPr sz="14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>
                <a:latin typeface="TH SarabunPSK" pitchFamily="34" charset="-34"/>
                <a:cs typeface="TH SarabunPSK" pitchFamily="34" charset="-34"/>
              </a:rPr>
              <a:t>เปรียบเทียบจำนวนนักเรียนระดับชั้น</a:t>
            </a:r>
            <a:r>
              <a:rPr lang="th-TH" sz="1400" baseline="0">
                <a:latin typeface="TH SarabunPSK" pitchFamily="34" charset="-34"/>
                <a:cs typeface="TH SarabunPSK" pitchFamily="34" charset="-34"/>
              </a:rPr>
              <a:t> ม.๑ - ม.๖</a:t>
            </a:r>
          </a:p>
          <a:p>
            <a:pPr>
              <a:defRPr/>
            </a:pPr>
            <a:r>
              <a:rPr lang="th-TH" sz="1400" baseline="0">
                <a:latin typeface="TH SarabunPSK" pitchFamily="34" charset="-34"/>
                <a:cs typeface="TH SarabunPSK" pitchFamily="34" charset="-34"/>
              </a:rPr>
              <a:t>ปีการศึกษา  ๒๕๖๐ - ๒๕๖๒</a:t>
            </a:r>
            <a:endParaRPr lang="th-TH" sz="1400">
              <a:latin typeface="TH SarabunPSK" pitchFamily="34" charset="-34"/>
              <a:cs typeface="TH SarabunPSK" pitchFamily="34" charset="-34"/>
            </a:endParaRP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เปรียบเทียบจำนวนนักเรียน!$B$2</c:f>
              <c:strCache>
                <c:ptCount val="1"/>
                <c:pt idx="0">
                  <c:v>ปี พศ. ๒๕๖๐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เปรียบเทียบจำนวนนักเรียน!$A$3:$A$8</c:f>
              <c:strCache>
                <c:ptCount val="6"/>
                <c:pt idx="0">
                  <c:v>ม.๑</c:v>
                </c:pt>
                <c:pt idx="1">
                  <c:v>ม.๒</c:v>
                </c:pt>
                <c:pt idx="2">
                  <c:v>ม.๓</c:v>
                </c:pt>
                <c:pt idx="3">
                  <c:v>ม.๔</c:v>
                </c:pt>
                <c:pt idx="4">
                  <c:v>ม.๕</c:v>
                </c:pt>
                <c:pt idx="5">
                  <c:v>ม.๖</c:v>
                </c:pt>
              </c:strCache>
            </c:strRef>
          </c:cat>
          <c:val>
            <c:numRef>
              <c:f>เปรียบเทียบจำนวนนักเรียน!$B$3:$B$8</c:f>
              <c:numCache>
                <c:formatCode>0</c:formatCode>
                <c:ptCount val="6"/>
                <c:pt idx="0">
                  <c:v>70</c:v>
                </c:pt>
                <c:pt idx="1">
                  <c:v>89</c:v>
                </c:pt>
                <c:pt idx="2">
                  <c:v>80</c:v>
                </c:pt>
                <c:pt idx="3">
                  <c:v>54</c:v>
                </c:pt>
                <c:pt idx="4">
                  <c:v>62</c:v>
                </c:pt>
                <c:pt idx="5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D8-9348-9583-A1AB79A4FC7F}"/>
            </c:ext>
          </c:extLst>
        </c:ser>
        <c:ser>
          <c:idx val="1"/>
          <c:order val="1"/>
          <c:tx>
            <c:strRef>
              <c:f>เปรียบเทียบจำนวนนักเรียน!$C$2</c:f>
              <c:strCache>
                <c:ptCount val="1"/>
                <c:pt idx="0">
                  <c:v>ปี พศ. ๒๕๖๑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เปรียบเทียบจำนวนนักเรียน!$A$3:$A$8</c:f>
              <c:strCache>
                <c:ptCount val="6"/>
                <c:pt idx="0">
                  <c:v>ม.๑</c:v>
                </c:pt>
                <c:pt idx="1">
                  <c:v>ม.๒</c:v>
                </c:pt>
                <c:pt idx="2">
                  <c:v>ม.๓</c:v>
                </c:pt>
                <c:pt idx="3">
                  <c:v>ม.๔</c:v>
                </c:pt>
                <c:pt idx="4">
                  <c:v>ม.๕</c:v>
                </c:pt>
                <c:pt idx="5">
                  <c:v>ม.๖</c:v>
                </c:pt>
              </c:strCache>
            </c:strRef>
          </c:cat>
          <c:val>
            <c:numRef>
              <c:f>เปรียบเทียบจำนวนนักเรียน!$C$3:$C$8</c:f>
              <c:numCache>
                <c:formatCode>0</c:formatCode>
                <c:ptCount val="6"/>
                <c:pt idx="0">
                  <c:v>85</c:v>
                </c:pt>
                <c:pt idx="1">
                  <c:v>69</c:v>
                </c:pt>
                <c:pt idx="2">
                  <c:v>76</c:v>
                </c:pt>
                <c:pt idx="3">
                  <c:v>58</c:v>
                </c:pt>
                <c:pt idx="4">
                  <c:v>62</c:v>
                </c:pt>
                <c:pt idx="5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D8-9348-9583-A1AB79A4FC7F}"/>
            </c:ext>
          </c:extLst>
        </c:ser>
        <c:ser>
          <c:idx val="2"/>
          <c:order val="2"/>
          <c:tx>
            <c:strRef>
              <c:f>เปรียบเทียบจำนวนนักเรียน!$D$2</c:f>
              <c:strCache>
                <c:ptCount val="1"/>
                <c:pt idx="0">
                  <c:v>ปี พศ. ๒๕๖๒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เปรียบเทียบจำนวนนักเรียน!$A$3:$A$8</c:f>
              <c:strCache>
                <c:ptCount val="6"/>
                <c:pt idx="0">
                  <c:v>ม.๑</c:v>
                </c:pt>
                <c:pt idx="1">
                  <c:v>ม.๒</c:v>
                </c:pt>
                <c:pt idx="2">
                  <c:v>ม.๓</c:v>
                </c:pt>
                <c:pt idx="3">
                  <c:v>ม.๔</c:v>
                </c:pt>
                <c:pt idx="4">
                  <c:v>ม.๕</c:v>
                </c:pt>
                <c:pt idx="5">
                  <c:v>ม.๖</c:v>
                </c:pt>
              </c:strCache>
            </c:strRef>
          </c:cat>
          <c:val>
            <c:numRef>
              <c:f>เปรียบเทียบจำนวนนักเรียน!$D$3:$D$8</c:f>
              <c:numCache>
                <c:formatCode>0</c:formatCode>
                <c:ptCount val="6"/>
                <c:pt idx="0">
                  <c:v>95</c:v>
                </c:pt>
                <c:pt idx="1">
                  <c:v>77</c:v>
                </c:pt>
                <c:pt idx="2">
                  <c:v>65</c:v>
                </c:pt>
                <c:pt idx="3">
                  <c:v>58</c:v>
                </c:pt>
                <c:pt idx="4">
                  <c:v>55</c:v>
                </c:pt>
                <c:pt idx="5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ED8-9348-9583-A1AB79A4FC7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320617424"/>
        <c:axId val="320618600"/>
      </c:barChart>
      <c:catAx>
        <c:axId val="32061742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0618600"/>
        <c:crosses val="autoZero"/>
        <c:auto val="1"/>
        <c:lblAlgn val="ctr"/>
        <c:lblOffset val="100"/>
        <c:noMultiLvlLbl val="0"/>
      </c:catAx>
      <c:valAx>
        <c:axId val="320618600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320617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200">
                <a:latin typeface="TH SarabunPSK" pitchFamily="34" charset="-34"/>
                <a:cs typeface="TH SarabunPSK" pitchFamily="34" charset="-34"/>
              </a:rPr>
              <a:t>ผลการทดสอบทางการศึกษาระดับชาติขั้นพื้นฐาน</a:t>
            </a: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  ปีการศึกษา  ๒๕๖๑ - ๒๕๖๒</a:t>
            </a:r>
          </a:p>
          <a:p>
            <a:pPr>
              <a:defRPr/>
            </a:pP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ระดับชั้นมัธยมศึกษาปีที่  ๓</a:t>
            </a:r>
            <a:endParaRPr lang="th-TH" sz="1200">
              <a:latin typeface="TH SarabunPSK" pitchFamily="34" charset="-34"/>
              <a:cs typeface="TH SarabunPSK" pitchFamily="34" charset="-34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'เปรียบเทียบผลการทดสอบO-NET'!$B$2</c:f>
              <c:strCache>
                <c:ptCount val="1"/>
                <c:pt idx="0">
                  <c:v>ปี  ๒๕๖๑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'เปรียบเทียบผลการทดสอบO-NET'!$A$3:$A$6</c:f>
              <c:strCache>
                <c:ptCount val="4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ภาษาอังกฤษ</c:v>
                </c:pt>
              </c:strCache>
            </c:strRef>
          </c:cat>
          <c:val>
            <c:numRef>
              <c:f>'เปรียบเทียบผลการทดสอบO-NET'!$B$3:$B$6</c:f>
              <c:numCache>
                <c:formatCode>0.00</c:formatCode>
                <c:ptCount val="4"/>
                <c:pt idx="0">
                  <c:v>56.95</c:v>
                </c:pt>
                <c:pt idx="1">
                  <c:v>25.09</c:v>
                </c:pt>
                <c:pt idx="2">
                  <c:v>33.18</c:v>
                </c:pt>
                <c:pt idx="3">
                  <c:v>27.18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7FD-0440-AFF1-2F2F61D2D239}"/>
            </c:ext>
          </c:extLst>
        </c:ser>
        <c:ser>
          <c:idx val="1"/>
          <c:order val="1"/>
          <c:tx>
            <c:strRef>
              <c:f>'เปรียบเทียบผลการทดสอบO-NET'!$C$2</c:f>
              <c:strCache>
                <c:ptCount val="1"/>
                <c:pt idx="0">
                  <c:v>ปี  ๒๕๖๒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'เปรียบเทียบผลการทดสอบO-NET'!$A$3:$A$6</c:f>
              <c:strCache>
                <c:ptCount val="4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ภาษาอังกฤษ</c:v>
                </c:pt>
              </c:strCache>
            </c:strRef>
          </c:cat>
          <c:val>
            <c:numRef>
              <c:f>'เปรียบเทียบผลการทดสอบO-NET'!$C$3:$C$6</c:f>
              <c:numCache>
                <c:formatCode>0.00</c:formatCode>
                <c:ptCount val="4"/>
                <c:pt idx="0">
                  <c:v>62.36</c:v>
                </c:pt>
                <c:pt idx="1">
                  <c:v>25.33</c:v>
                </c:pt>
                <c:pt idx="2">
                  <c:v>30.82</c:v>
                </c:pt>
                <c:pt idx="3">
                  <c:v>29.15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7FD-0440-AFF1-2F2F61D2D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0612328"/>
        <c:axId val="320613112"/>
        <c:axId val="0"/>
      </c:bar3DChart>
      <c:catAx>
        <c:axId val="320612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0613112"/>
        <c:crosses val="autoZero"/>
        <c:auto val="1"/>
        <c:lblAlgn val="ctr"/>
        <c:lblOffset val="100"/>
        <c:noMultiLvlLbl val="0"/>
      </c:catAx>
      <c:valAx>
        <c:axId val="32061311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คะแนนแฌลี่ย</a:t>
                </a:r>
              </a:p>
            </c:rich>
          </c:tx>
          <c:layout>
            <c:manualLayout>
              <c:xMode val="edge"/>
              <c:yMode val="edge"/>
              <c:x val="4.5721128608923876E-2"/>
              <c:y val="0.36930519101779008"/>
            </c:manualLayout>
          </c:layout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0612328"/>
        <c:crosses val="autoZero"/>
        <c:crossBetween val="between"/>
        <c:majorUnit val="10"/>
        <c:minorUnit val="4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>
                <a:latin typeface="TH SarabunPSK" pitchFamily="34" charset="-34"/>
                <a:cs typeface="TH SarabunPSK" pitchFamily="34" charset="-34"/>
              </a:rPr>
              <a:t>ผลการทดสอบทางการศึกษาระดับชาติขั้นพื้นฐาน</a:t>
            </a:r>
            <a:r>
              <a:rPr lang="th-TH" sz="1400" baseline="0">
                <a:latin typeface="TH SarabunPSK" pitchFamily="34" charset="-34"/>
                <a:cs typeface="TH SarabunPSK" pitchFamily="34" charset="-34"/>
              </a:rPr>
              <a:t>  ปีการศึกษา  ๒๕๖๑ - ๒๕๖๒</a:t>
            </a:r>
          </a:p>
          <a:p>
            <a:pPr>
              <a:defRPr/>
            </a:pPr>
            <a:r>
              <a:rPr lang="th-TH" sz="1400" baseline="0">
                <a:latin typeface="TH SarabunPSK" pitchFamily="34" charset="-34"/>
                <a:cs typeface="TH SarabunPSK" pitchFamily="34" charset="-34"/>
              </a:rPr>
              <a:t>ระดับชั้นมัธยมศึกษาปีที่  ๖</a:t>
            </a:r>
            <a:endParaRPr lang="th-TH" sz="1400">
              <a:latin typeface="TH SarabunPSK" pitchFamily="34" charset="-34"/>
              <a:cs typeface="TH SarabunPSK" pitchFamily="34" charset="-34"/>
            </a:endParaRPr>
          </a:p>
        </c:rich>
      </c:tx>
      <c:layout>
        <c:manualLayout>
          <c:xMode val="edge"/>
          <c:yMode val="edge"/>
          <c:x val="0.14239881788918371"/>
          <c:y val="1.7316017316017316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'เปรียบเทียบผลการทดสอบO-NET'!$B$30</c:f>
              <c:strCache>
                <c:ptCount val="1"/>
                <c:pt idx="0">
                  <c:v>ปี  ๒๕๖๑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'เปรียบเทียบผลการทดสอบO-NET'!$A$31:$A$35</c:f>
              <c:strCache>
                <c:ptCount val="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สังคมศึกษาฯ</c:v>
                </c:pt>
                <c:pt idx="4">
                  <c:v>ภาษาอังกฤษ</c:v>
                </c:pt>
              </c:strCache>
            </c:strRef>
          </c:cat>
          <c:val>
            <c:numRef>
              <c:f>'เปรียบเทียบผลการทดสอบO-NET'!$B$31:$B$35</c:f>
              <c:numCache>
                <c:formatCode>0.00</c:formatCode>
                <c:ptCount val="5"/>
                <c:pt idx="0">
                  <c:v>46.97</c:v>
                </c:pt>
                <c:pt idx="1">
                  <c:v>22.34</c:v>
                </c:pt>
                <c:pt idx="2">
                  <c:v>30.03</c:v>
                </c:pt>
                <c:pt idx="3">
                  <c:v>34.630000000000003</c:v>
                </c:pt>
                <c:pt idx="4">
                  <c:v>26.02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3D-3643-B518-14EB3AED3CE2}"/>
            </c:ext>
          </c:extLst>
        </c:ser>
        <c:ser>
          <c:idx val="1"/>
          <c:order val="1"/>
          <c:tx>
            <c:strRef>
              <c:f>'เปรียบเทียบผลการทดสอบO-NET'!$C$30</c:f>
              <c:strCache>
                <c:ptCount val="1"/>
                <c:pt idx="0">
                  <c:v>ปี  ๒๕๖๒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'เปรียบเทียบผลการทดสอบO-NET'!$A$31:$A$35</c:f>
              <c:strCache>
                <c:ptCount val="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สังคมศึกษาฯ</c:v>
                </c:pt>
                <c:pt idx="4">
                  <c:v>ภาษาอังกฤษ</c:v>
                </c:pt>
              </c:strCache>
            </c:strRef>
          </c:cat>
          <c:val>
            <c:numRef>
              <c:f>'เปรียบเทียบผลการทดสอบO-NET'!$C$31:$C$35</c:f>
              <c:numCache>
                <c:formatCode>0.00</c:formatCode>
                <c:ptCount val="5"/>
                <c:pt idx="0">
                  <c:v>41.38</c:v>
                </c:pt>
                <c:pt idx="1">
                  <c:v>15.34</c:v>
                </c:pt>
                <c:pt idx="2">
                  <c:v>27.09</c:v>
                </c:pt>
                <c:pt idx="3">
                  <c:v>33.86</c:v>
                </c:pt>
                <c:pt idx="4">
                  <c:v>23.1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3D-3643-B518-14EB3AED3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0617032"/>
        <c:axId val="320615072"/>
        <c:axId val="0"/>
      </c:bar3DChart>
      <c:catAx>
        <c:axId val="3206170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0615072"/>
        <c:crosses val="autoZero"/>
        <c:auto val="1"/>
        <c:lblAlgn val="ctr"/>
        <c:lblOffset val="100"/>
        <c:noMultiLvlLbl val="0"/>
      </c:catAx>
      <c:valAx>
        <c:axId val="320615072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คะแนนเฉลี่ย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0617032"/>
        <c:crosses val="autoZero"/>
        <c:crossBetween val="between"/>
        <c:majorUnit val="10"/>
        <c:minorUnit val="4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21"/>
    </mc:Choice>
    <mc:Fallback>
      <c:style val="21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ข้อมูลผลสัมฤทธิ์ทางการเรียน!$A$3:$A$10</c:f>
              <c:strCache>
                <c:ptCount val="8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สังคมศึกษา ศาสนาและวัฒนธรรม</c:v>
                </c:pt>
                <c:pt idx="4">
                  <c:v>สุขศึกษา</c:v>
                </c:pt>
                <c:pt idx="5">
                  <c:v>ศิลปะ</c:v>
                </c:pt>
                <c:pt idx="6">
                  <c:v>การงานอาชีพและเทคโนโลยี</c:v>
                </c:pt>
                <c:pt idx="7">
                  <c:v>ภาษาอังกฤษ</c:v>
                </c:pt>
              </c:strCache>
            </c:strRef>
          </c:cat>
          <c:val>
            <c:numRef>
              <c:f>ข้อมูลผลสัมฤทธิ์ทางการเรียน!$B$3:$B$10</c:f>
              <c:numCache>
                <c:formatCode>0.00</c:formatCode>
                <c:ptCount val="8"/>
                <c:pt idx="0">
                  <c:v>49.45</c:v>
                </c:pt>
                <c:pt idx="1">
                  <c:v>61.44</c:v>
                </c:pt>
                <c:pt idx="2">
                  <c:v>64.7</c:v>
                </c:pt>
                <c:pt idx="3">
                  <c:v>65.14</c:v>
                </c:pt>
                <c:pt idx="4">
                  <c:v>80.47</c:v>
                </c:pt>
                <c:pt idx="5">
                  <c:v>87.46</c:v>
                </c:pt>
                <c:pt idx="6">
                  <c:v>93.7</c:v>
                </c:pt>
                <c:pt idx="7">
                  <c:v>49.79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4F3-AD41-90D8-11ACDD3EE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6216248"/>
        <c:axId val="266213896"/>
      </c:barChart>
      <c:catAx>
        <c:axId val="2662162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266213896"/>
        <c:crosses val="autoZero"/>
        <c:auto val="1"/>
        <c:lblAlgn val="ctr"/>
        <c:lblOffset val="100"/>
        <c:noMultiLvlLbl val="0"/>
      </c:catAx>
      <c:valAx>
        <c:axId val="266213896"/>
        <c:scaling>
          <c:orientation val="minMax"/>
          <c:max val="100"/>
          <c:min val="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ร้อยละ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266216248"/>
        <c:crosses val="autoZero"/>
        <c:crossBetween val="between"/>
        <c:majorUnit val="10"/>
        <c:minorUnit val="4"/>
      </c:valAx>
    </c:plotArea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200">
                <a:latin typeface="TH SarabunPSK" pitchFamily="34" charset="-34"/>
                <a:cs typeface="TH SarabunPSK" pitchFamily="34" charset="-34"/>
              </a:rPr>
              <a:t>ผลการทดสอบทางการศึกษาระดับชาติขั้นพื้นฐาน</a:t>
            </a: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 </a:t>
            </a:r>
            <a:r>
              <a:rPr lang="en-US" sz="1200" baseline="0">
                <a:latin typeface="TH SarabunPSK" pitchFamily="34" charset="-34"/>
                <a:cs typeface="TH SarabunPSK" pitchFamily="34" charset="-34"/>
              </a:rPr>
              <a:t>(O-NET) </a:t>
            </a: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ปีการศึกษา ๒๕๖๒  </a:t>
            </a:r>
          </a:p>
          <a:p>
            <a:pPr>
              <a:defRPr/>
            </a:pP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ชั้นมัธยมศึกษาปีที่  ๓</a:t>
            </a:r>
            <a:endParaRPr lang="th-TH" sz="1200">
              <a:latin typeface="TH SarabunPSK" pitchFamily="34" charset="-34"/>
              <a:cs typeface="TH SarabunPSK" pitchFamily="34" charset="-34"/>
            </a:endParaRPr>
          </a:p>
        </c:rich>
      </c:tx>
      <c:layout>
        <c:manualLayout>
          <c:xMode val="edge"/>
          <c:yMode val="edge"/>
          <c:x val="0.23628205128205129"/>
          <c:y val="1.5810276679841896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ผลการทดสอบทางการศึกษาม.3ม.6!$A$3</c:f>
              <c:strCache>
                <c:ptCount val="1"/>
                <c:pt idx="0">
                  <c:v>คะแนนเฉลี่ยของโรงเรียน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ผลการทดสอบทางการศึกษาม.3ม.6!$B$2:$E$2</c:f>
              <c:strCache>
                <c:ptCount val="4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ผลการทดสอบทางการศึกษาม.3ม.6!$B$3:$E$3</c:f>
              <c:numCache>
                <c:formatCode>0.00</c:formatCode>
                <c:ptCount val="4"/>
                <c:pt idx="0">
                  <c:v>62.36</c:v>
                </c:pt>
                <c:pt idx="1">
                  <c:v>25.33</c:v>
                </c:pt>
                <c:pt idx="2">
                  <c:v>30.81</c:v>
                </c:pt>
                <c:pt idx="3">
                  <c:v>29.15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E5-6940-BEBD-BFD1D09E7DD6}"/>
            </c:ext>
          </c:extLst>
        </c:ser>
        <c:ser>
          <c:idx val="1"/>
          <c:order val="1"/>
          <c:tx>
            <c:strRef>
              <c:f>ผลการทดสอบทางการศึกษาม.3ม.6!$A$4</c:f>
              <c:strCache>
                <c:ptCount val="1"/>
                <c:pt idx="0">
                  <c:v>คะแนนเฉลี่ยระดับจังหวัด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ผลการทดสอบทางการศึกษาม.3ม.6!$B$2:$E$2</c:f>
              <c:strCache>
                <c:ptCount val="4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ผลการทดสอบทางการศึกษาม.3ม.6!$B$4:$E$4</c:f>
              <c:numCache>
                <c:formatCode>0.00</c:formatCode>
                <c:ptCount val="4"/>
                <c:pt idx="0">
                  <c:v>57.53</c:v>
                </c:pt>
                <c:pt idx="1">
                  <c:v>26.23</c:v>
                </c:pt>
                <c:pt idx="2">
                  <c:v>30.28</c:v>
                </c:pt>
                <c:pt idx="3">
                  <c:v>32.53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5E5-6940-BEBD-BFD1D09E7DD6}"/>
            </c:ext>
          </c:extLst>
        </c:ser>
        <c:ser>
          <c:idx val="2"/>
          <c:order val="2"/>
          <c:tx>
            <c:strRef>
              <c:f>ผลการทดสอบทางการศึกษาม.3ม.6!$A$5</c:f>
              <c:strCache>
                <c:ptCount val="1"/>
                <c:pt idx="0">
                  <c:v>คะแนนเฉลี่ย  สังกัดสพฐ.ทั้งหมด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ผลการทดสอบทางการศึกษาม.3ม.6!$B$2:$E$2</c:f>
              <c:strCache>
                <c:ptCount val="4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ผลการทดสอบทางการศึกษาม.3ม.6!$B$5:$E$5</c:f>
              <c:numCache>
                <c:formatCode>0.00</c:formatCode>
                <c:ptCount val="4"/>
                <c:pt idx="0">
                  <c:v>55.91</c:v>
                </c:pt>
                <c:pt idx="1">
                  <c:v>26.98</c:v>
                </c:pt>
                <c:pt idx="2">
                  <c:v>30.22</c:v>
                </c:pt>
                <c:pt idx="3">
                  <c:v>32.979999999999997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5E5-6940-BEBD-BFD1D09E7DD6}"/>
            </c:ext>
          </c:extLst>
        </c:ser>
        <c:ser>
          <c:idx val="3"/>
          <c:order val="3"/>
          <c:tx>
            <c:strRef>
              <c:f>ผลการทดสอบทางการศึกษาม.3ม.6!$A$6</c:f>
              <c:strCache>
                <c:ptCount val="1"/>
                <c:pt idx="0">
                  <c:v>คะแนนเฉลี่ย ระดับประเทศ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2.33009661236977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5E5-6940-BEBD-BFD1D09E7DD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ผลการทดสอบทางการศึกษาม.3ม.6!$B$2:$E$2</c:f>
              <c:strCache>
                <c:ptCount val="4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ผลการทดสอบทางการศึกษาม.3ม.6!$B$6:$E$6</c:f>
              <c:numCache>
                <c:formatCode>0.00</c:formatCode>
                <c:ptCount val="4"/>
                <c:pt idx="0">
                  <c:v>55.14</c:v>
                </c:pt>
                <c:pt idx="1">
                  <c:v>26.73</c:v>
                </c:pt>
                <c:pt idx="2">
                  <c:v>30.07</c:v>
                </c:pt>
                <c:pt idx="3">
                  <c:v>33.25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5E5-6940-BEBD-BFD1D09E7D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62728"/>
        <c:axId val="324160376"/>
        <c:axId val="0"/>
      </c:bar3DChart>
      <c:catAx>
        <c:axId val="324162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60376"/>
        <c:crosses val="autoZero"/>
        <c:auto val="1"/>
        <c:lblAlgn val="ctr"/>
        <c:lblOffset val="100"/>
        <c:noMultiLvlLbl val="0"/>
      </c:catAx>
      <c:valAx>
        <c:axId val="324160376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คะแนนเฉลี่ย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62728"/>
        <c:crosses val="autoZero"/>
        <c:crossBetween val="between"/>
        <c:majorUnit val="10"/>
        <c:minorUnit val="2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r>
              <a:rPr lang="th-TH" sz="1200">
                <a:latin typeface="TH SarabunPSK" pitchFamily="34" charset="-34"/>
                <a:cs typeface="TH SarabunPSK" pitchFamily="34" charset="-34"/>
              </a:rPr>
              <a:t>ผลการทดสอบทางการศึกษาระดับชาติขั้นพื้นฐาน</a:t>
            </a: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 </a:t>
            </a:r>
            <a:r>
              <a:rPr lang="en-US" sz="1200" baseline="0">
                <a:latin typeface="TH SarabunPSK" pitchFamily="34" charset="-34"/>
                <a:cs typeface="TH SarabunPSK" pitchFamily="34" charset="-34"/>
              </a:rPr>
              <a:t>(O-NET)  </a:t>
            </a: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ปีการศึกษา  ๒๕๖๒</a:t>
            </a:r>
          </a:p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r>
              <a:rPr lang="th-TH" sz="1200" baseline="0">
                <a:latin typeface="TH SarabunPSK" pitchFamily="34" charset="-34"/>
                <a:cs typeface="TH SarabunPSK" pitchFamily="34" charset="-34"/>
              </a:rPr>
              <a:t>ชั้นมัธยมศึกษาปีที่  ๖</a:t>
            </a:r>
            <a:endParaRPr lang="th-TH" sz="1200">
              <a:latin typeface="TH SarabunPSK" pitchFamily="34" charset="-34"/>
              <a:cs typeface="TH SarabunPSK" pitchFamily="34" charset="-34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ผลการทดสอบทางการศึกษาม.3ม.6!$A$32</c:f>
              <c:strCache>
                <c:ptCount val="1"/>
                <c:pt idx="0">
                  <c:v>คะแนนเฉลี่ยของโรงเรียน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ผลการทดสอบทางการศึกษาม.3ม.6!$B$31:$F$31</c:f>
              <c:strCache>
                <c:ptCount val="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สังคมฯ</c:v>
                </c:pt>
                <c:pt idx="4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ผลการทดสอบทางการศึกษาม.3ม.6!$B$32:$F$32</c:f>
              <c:numCache>
                <c:formatCode>0.00</c:formatCode>
                <c:ptCount val="5"/>
                <c:pt idx="0">
                  <c:v>41.38</c:v>
                </c:pt>
                <c:pt idx="1">
                  <c:v>15.34</c:v>
                </c:pt>
                <c:pt idx="2">
                  <c:v>27.09</c:v>
                </c:pt>
                <c:pt idx="3">
                  <c:v>33.86</c:v>
                </c:pt>
                <c:pt idx="4">
                  <c:v>23.1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FF3-CA4C-97AF-D345CB0D8050}"/>
            </c:ext>
          </c:extLst>
        </c:ser>
        <c:ser>
          <c:idx val="1"/>
          <c:order val="1"/>
          <c:tx>
            <c:strRef>
              <c:f>ผลการทดสอบทางการศึกษาม.3ม.6!$A$33</c:f>
              <c:strCache>
                <c:ptCount val="1"/>
                <c:pt idx="0">
                  <c:v>คะแนนเฉลี่ยระดับจังหวัด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ผลการทดสอบทางการศึกษาม.3ม.6!$B$31:$F$31</c:f>
              <c:strCache>
                <c:ptCount val="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สังคมฯ</c:v>
                </c:pt>
                <c:pt idx="4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ผลการทดสอบทางการศึกษาม.3ม.6!$B$33:$F$33</c:f>
              <c:numCache>
                <c:formatCode>0.00</c:formatCode>
                <c:ptCount val="5"/>
                <c:pt idx="0">
                  <c:v>42.02</c:v>
                </c:pt>
                <c:pt idx="1">
                  <c:v>20.89</c:v>
                </c:pt>
                <c:pt idx="2">
                  <c:v>27.95</c:v>
                </c:pt>
                <c:pt idx="3">
                  <c:v>35.42</c:v>
                </c:pt>
                <c:pt idx="4">
                  <c:v>25.91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FF3-CA4C-97AF-D345CB0D8050}"/>
            </c:ext>
          </c:extLst>
        </c:ser>
        <c:ser>
          <c:idx val="2"/>
          <c:order val="2"/>
          <c:tx>
            <c:strRef>
              <c:f>ผลการทดสอบทางการศึกษาม.3ม.6!$A$34</c:f>
              <c:strCache>
                <c:ptCount val="1"/>
                <c:pt idx="0">
                  <c:v>คะแนนเฉลี่ย  สังกัดสพฐ.ทั้งหมด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ผลการทดสอบทางการศึกษาม.3ม.6!$B$31:$F$31</c:f>
              <c:strCache>
                <c:ptCount val="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สังคมฯ</c:v>
                </c:pt>
                <c:pt idx="4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ผลการทดสอบทางการศึกษาม.3ม.6!$B$34:$F$34</c:f>
              <c:numCache>
                <c:formatCode>0.00</c:formatCode>
                <c:ptCount val="5"/>
                <c:pt idx="0">
                  <c:v>43.02</c:v>
                </c:pt>
                <c:pt idx="1">
                  <c:v>25.62</c:v>
                </c:pt>
                <c:pt idx="2">
                  <c:v>29.4</c:v>
                </c:pt>
                <c:pt idx="3">
                  <c:v>36.1</c:v>
                </c:pt>
                <c:pt idx="4">
                  <c:v>28.97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FF3-CA4C-97AF-D345CB0D8050}"/>
            </c:ext>
          </c:extLst>
        </c:ser>
        <c:ser>
          <c:idx val="3"/>
          <c:order val="3"/>
          <c:tx>
            <c:strRef>
              <c:f>ผลการทดสอบทางการศึกษาม.3ม.6!$A$35</c:f>
              <c:strCache>
                <c:ptCount val="1"/>
                <c:pt idx="0">
                  <c:v>คะแนนเฉลี่ย ระดับประเทศ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ผลการทดสอบทางการศึกษาม.3ม.6!$B$31:$F$31</c:f>
              <c:strCache>
                <c:ptCount val="5"/>
                <c:pt idx="0">
                  <c:v>ภาษาไทย</c:v>
                </c:pt>
                <c:pt idx="1">
                  <c:v>คณิตศาสตร์</c:v>
                </c:pt>
                <c:pt idx="2">
                  <c:v>วิทยาศาสตร์</c:v>
                </c:pt>
                <c:pt idx="3">
                  <c:v>สังคมฯ</c:v>
                </c:pt>
                <c:pt idx="4">
                  <c:v>ภาษาอังกฤษ</c:v>
                </c:pt>
              </c:strCache>
            </c:strRef>
          </c:cat>
          <c:val>
            <c:numRef>
              <c:f>ผลการทดสอบทางการศึกษาม.3ม.6!$B$35:$F$35</c:f>
              <c:numCache>
                <c:formatCode>0.00</c:formatCode>
                <c:ptCount val="5"/>
                <c:pt idx="0">
                  <c:v>42.21</c:v>
                </c:pt>
                <c:pt idx="1">
                  <c:v>25.41</c:v>
                </c:pt>
                <c:pt idx="2">
                  <c:v>29.2</c:v>
                </c:pt>
                <c:pt idx="3">
                  <c:v>35.700000000000003</c:v>
                </c:pt>
                <c:pt idx="4">
                  <c:v>29.2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FF3-CA4C-97AF-D345CB0D80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57632"/>
        <c:axId val="324158024"/>
        <c:axId val="0"/>
      </c:bar3DChart>
      <c:catAx>
        <c:axId val="324157632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8024"/>
        <c:crosses val="autoZero"/>
        <c:auto val="1"/>
        <c:lblAlgn val="ctr"/>
        <c:lblOffset val="100"/>
        <c:noMultiLvlLbl val="0"/>
      </c:catAx>
      <c:valAx>
        <c:axId val="32415802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คะแนนเฉลี่ย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7632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กิจกรรมพัฒนาผู้เรียน!$B$2</c:f>
              <c:strCache>
                <c:ptCount val="1"/>
                <c:pt idx="0">
                  <c:v>ผ่าน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กิจกรรมพัฒนาผู้เรียน!$A$3:$A$8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กิจกรรมพัฒนาผู้เรียน!$B$3:$B$8</c:f>
              <c:numCache>
                <c:formatCode>0.00</c:formatCode>
                <c:ptCount val="6"/>
                <c:pt idx="0">
                  <c:v>100</c:v>
                </c:pt>
                <c:pt idx="1">
                  <c:v>65</c:v>
                </c:pt>
                <c:pt idx="2">
                  <c:v>62</c:v>
                </c:pt>
                <c:pt idx="3">
                  <c:v>50</c:v>
                </c:pt>
                <c:pt idx="4">
                  <c:v>52</c:v>
                </c:pt>
                <c:pt idx="5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E4-DF46-8B1B-66ED4709ECE6}"/>
            </c:ext>
          </c:extLst>
        </c:ser>
        <c:ser>
          <c:idx val="1"/>
          <c:order val="1"/>
          <c:tx>
            <c:strRef>
              <c:f>กิจกรรมพัฒนาผู้เรียน!$C$2</c:f>
              <c:strCache>
                <c:ptCount val="1"/>
                <c:pt idx="0">
                  <c:v>ไม่ผ่าน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กิจกรรมพัฒนาผู้เรียน!$A$3:$A$8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กิจกรรมพัฒนาผู้เรียน!$C$3:$C$8</c:f>
              <c:numCache>
                <c:formatCode>0.00</c:formatCode>
                <c:ptCount val="6"/>
                <c:pt idx="0">
                  <c:v>0</c:v>
                </c:pt>
                <c:pt idx="1">
                  <c:v>11</c:v>
                </c:pt>
                <c:pt idx="2">
                  <c:v>0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1E4-DF46-8B1B-66ED4709EC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58808"/>
        <c:axId val="324156848"/>
        <c:axId val="0"/>
      </c:bar3DChart>
      <c:catAx>
        <c:axId val="3241588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6848"/>
        <c:crosses val="autoZero"/>
        <c:auto val="1"/>
        <c:lblAlgn val="ctr"/>
        <c:lblOffset val="100"/>
        <c:noMultiLvlLbl val="0"/>
      </c:catAx>
      <c:valAx>
        <c:axId val="324156848"/>
        <c:scaling>
          <c:orientation val="minMax"/>
          <c:max val="100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ร้อยละ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8808"/>
        <c:crosses val="autoZero"/>
        <c:crossBetween val="between"/>
        <c:majorUnit val="10"/>
        <c:minorUnit val="4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คุณลักษณะอันพึงประสงค์!$B$3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คุณลักษณะอันพึงประสงค์!$A$4:$A$10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คุณลักษณะอันพึงประสงค์!$B$4:$B$10</c:f>
              <c:numCache>
                <c:formatCode>0.00</c:formatCode>
                <c:ptCount val="7"/>
                <c:pt idx="0">
                  <c:v>87</c:v>
                </c:pt>
                <c:pt idx="1">
                  <c:v>77</c:v>
                </c:pt>
                <c:pt idx="2">
                  <c:v>65</c:v>
                </c:pt>
                <c:pt idx="3">
                  <c:v>52</c:v>
                </c:pt>
                <c:pt idx="4">
                  <c:v>49</c:v>
                </c:pt>
                <c:pt idx="5">
                  <c:v>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25-D548-BCF7-9ECA304BAC06}"/>
            </c:ext>
          </c:extLst>
        </c:ser>
        <c:ser>
          <c:idx val="1"/>
          <c:order val="1"/>
          <c:tx>
            <c:strRef>
              <c:f>คุณลักษณะอันพึงประสงค์!$C$3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คุณลักษณะอันพึงประสงค์!$A$4:$A$10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คุณลักษณะอันพึงประสงค์!$C$4:$C$10</c:f>
              <c:numCache>
                <c:formatCode>0.00</c:formatCode>
                <c:ptCount val="7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925-D548-BCF7-9ECA304BAC06}"/>
            </c:ext>
          </c:extLst>
        </c:ser>
        <c:ser>
          <c:idx val="2"/>
          <c:order val="2"/>
          <c:tx>
            <c:strRef>
              <c:f>คุณลักษณะอันพึงประสงค์!$D$3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คุณลักษณะอันพึงประสงค์!$A$4:$A$10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คุณลักษณะอันพึงประสงค์!$D$4:$D$10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925-D548-BCF7-9ECA304BAC06}"/>
            </c:ext>
          </c:extLst>
        </c:ser>
        <c:ser>
          <c:idx val="3"/>
          <c:order val="3"/>
          <c:tx>
            <c:strRef>
              <c:f>คุณลักษณะอันพึงประสงค์!$E$3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1878247958426132E-2"/>
                  <c:y val="2.05761316872427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817371937639145E-2"/>
                  <c:y val="2.05761316872427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4847809948032665E-2"/>
                  <c:y val="2.05761316872427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0786933927245677E-2"/>
                  <c:y val="3.70370370370369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4847809948032665E-2"/>
                  <c:y val="2.88065843621399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2665181885671864E-2"/>
                  <c:y val="1.64609053497940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คุณลักษณะอันพึงประสงค์!$A$4:$A$10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คุณลักษณะอันพึงประสงค์!$E$4:$E$10</c:f>
              <c:numCache>
                <c:formatCode>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925-D548-BCF7-9ECA304BAC06}"/>
            </c:ext>
          </c:extLst>
        </c:ser>
        <c:ser>
          <c:idx val="4"/>
          <c:order val="4"/>
          <c:tx>
            <c:strRef>
              <c:f>คุณลักษณะอันพึงประสงค์!$F$3</c:f>
              <c:strCache>
                <c:ptCount val="1"/>
              </c:strCache>
            </c:strRef>
          </c:tx>
          <c:invertIfNegative val="0"/>
          <c:cat>
            <c:strRef>
              <c:f>คุณลักษณะอันพึงประสงค์!$A$4:$A$10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คุณลักษณะอันพึงประสงค์!$F$4:$F$10</c:f>
              <c:numCache>
                <c:formatCode>General</c:formatCode>
                <c:ptCount val="7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60768"/>
        <c:axId val="324161160"/>
        <c:axId val="0"/>
      </c:bar3DChart>
      <c:catAx>
        <c:axId val="32416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61160"/>
        <c:crosses val="autoZero"/>
        <c:auto val="1"/>
        <c:lblAlgn val="ctr"/>
        <c:lblOffset val="100"/>
        <c:noMultiLvlLbl val="0"/>
      </c:catAx>
      <c:valAx>
        <c:axId val="324161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layout>
            <c:manualLayout>
              <c:xMode val="edge"/>
              <c:yMode val="edge"/>
              <c:x val="4.0748480584413632E-2"/>
              <c:y val="0.37300947551047664"/>
            </c:manualLayout>
          </c:layout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60768"/>
        <c:crosses val="autoZero"/>
        <c:crossBetween val="between"/>
      </c:valAx>
    </c:plotArea>
    <c:legend>
      <c:legendPos val="r"/>
      <c:legendEntry>
        <c:idx val="4"/>
        <c:delete val="1"/>
      </c:legendEntry>
      <c:overlay val="0"/>
      <c:txPr>
        <a:bodyPr/>
        <a:lstStyle/>
        <a:p>
          <a:pPr>
            <a:defRPr sz="11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'การอ่าน คิด วิเคราะห์  เขียน'!$B$4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'การอ่าน คิด วิเคราะห์  เขียน'!$A$5:$A$10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'การอ่าน คิด วิเคราะห์  เขียน'!$B$5:$B$10</c:f>
              <c:numCache>
                <c:formatCode>0.00</c:formatCode>
                <c:ptCount val="6"/>
                <c:pt idx="0">
                  <c:v>91</c:v>
                </c:pt>
                <c:pt idx="1">
                  <c:v>69</c:v>
                </c:pt>
                <c:pt idx="2">
                  <c:v>65</c:v>
                </c:pt>
                <c:pt idx="3">
                  <c:v>45</c:v>
                </c:pt>
                <c:pt idx="4">
                  <c:v>54</c:v>
                </c:pt>
                <c:pt idx="5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915-FF4E-86A4-10A8453C86CB}"/>
            </c:ext>
          </c:extLst>
        </c:ser>
        <c:ser>
          <c:idx val="1"/>
          <c:order val="1"/>
          <c:tx>
            <c:strRef>
              <c:f>'การอ่าน คิด วิเคราะห์  เขียน'!$C$4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-2.38805970149254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913347309573719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'การอ่าน คิด วิเคราะห์  เขียน'!$A$5:$A$10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'การอ่าน คิด วิเคราะห์  เขียน'!$C$5:$C$10</c:f>
              <c:numCache>
                <c:formatCode>0.00</c:formatCode>
                <c:ptCount val="6"/>
                <c:pt idx="0">
                  <c:v>4</c:v>
                </c:pt>
                <c:pt idx="1">
                  <c:v>8</c:v>
                </c:pt>
                <c:pt idx="2">
                  <c:v>0</c:v>
                </c:pt>
                <c:pt idx="3">
                  <c:v>13</c:v>
                </c:pt>
                <c:pt idx="4">
                  <c:v>1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915-FF4E-86A4-10A8453C86CB}"/>
            </c:ext>
          </c:extLst>
        </c:ser>
        <c:ser>
          <c:idx val="2"/>
          <c:order val="2"/>
          <c:tx>
            <c:strRef>
              <c:f>'การอ่าน คิด วิเคราะห์  เขียน'!$D$4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-1.9566736547868623E-2"/>
                  <c:y val="-1.9900497512437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236198462613556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2361984626135568E-2"/>
                  <c:y val="-7.96019900497512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'การอ่าน คิด วิเคราะห์  เขียน'!$A$5:$A$10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'การอ่าน คิด วิเคราะห์  เขียน'!$D$5:$D$10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915-FF4E-86A4-10A8453C86CB}"/>
            </c:ext>
          </c:extLst>
        </c:ser>
        <c:ser>
          <c:idx val="3"/>
          <c:order val="3"/>
          <c:tx>
            <c:strRef>
              <c:f>'การอ่าน คิด วิเคราะห์  เขียน'!$E$4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5.590496156533867E-3"/>
                  <c:y val="3.1840796019900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8.385744234800839E-3"/>
                  <c:y val="2.7860696517412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385744234800787E-3"/>
                  <c:y val="3.1840796019900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385744234800839E-3"/>
                  <c:y val="3.5820895522388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5.5904961565337898E-3"/>
                  <c:y val="3.98009950248756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2361984626135468E-2"/>
                  <c:y val="3.5820895522388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'การอ่าน คิด วิเคราะห์  เขียน'!$A$5:$A$10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'การอ่าน คิด วิเคราะห์  เขียน'!$E$5:$E$10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7915-FF4E-86A4-10A8453C8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62336"/>
        <c:axId val="324163512"/>
        <c:axId val="0"/>
      </c:bar3DChart>
      <c:catAx>
        <c:axId val="3241623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05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63512"/>
        <c:crosses val="autoZero"/>
        <c:auto val="1"/>
        <c:lblAlgn val="ctr"/>
        <c:lblOffset val="100"/>
        <c:noMultiLvlLbl val="0"/>
      </c:catAx>
      <c:valAx>
        <c:axId val="3241635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6233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สมรรถนะที่สำคัญ!$B$4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สมรรถนะที่สำคัญ!$B$5:$B$10</c:f>
              <c:numCache>
                <c:formatCode>0.00</c:formatCode>
                <c:ptCount val="6"/>
                <c:pt idx="0">
                  <c:v>28</c:v>
                </c:pt>
                <c:pt idx="1">
                  <c:v>34</c:v>
                </c:pt>
                <c:pt idx="2">
                  <c:v>22</c:v>
                </c:pt>
                <c:pt idx="3">
                  <c:v>23</c:v>
                </c:pt>
                <c:pt idx="4">
                  <c:v>25</c:v>
                </c:pt>
                <c:pt idx="5">
                  <c:v>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67C-3D48-8832-87C4B83DCFF8}"/>
            </c:ext>
          </c:extLst>
        </c:ser>
        <c:ser>
          <c:idx val="1"/>
          <c:order val="1"/>
          <c:tx>
            <c:strRef>
              <c:f>สมรรถนะที่สำคัญ!$C$4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2.380952380952385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สมรรถนะที่สำคัญ!$C$5:$C$10</c:f>
              <c:numCache>
                <c:formatCode>0.00</c:formatCode>
                <c:ptCount val="6"/>
                <c:pt idx="0">
                  <c:v>46</c:v>
                </c:pt>
                <c:pt idx="1">
                  <c:v>26</c:v>
                </c:pt>
                <c:pt idx="2">
                  <c:v>18</c:v>
                </c:pt>
                <c:pt idx="3">
                  <c:v>15</c:v>
                </c:pt>
                <c:pt idx="4">
                  <c:v>12</c:v>
                </c:pt>
                <c:pt idx="5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67C-3D48-8832-87C4B83DCFF8}"/>
            </c:ext>
          </c:extLst>
        </c:ser>
        <c:ser>
          <c:idx val="2"/>
          <c:order val="2"/>
          <c:tx>
            <c:strRef>
              <c:f>สมรรถนะที่สำคัญ!$D$4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3.968253968253968E-2"/>
                  <c:y val="8.81226053639846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0582010582010581E-2"/>
                  <c:y val="4.2145593869731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5873015873015872E-2"/>
                  <c:y val="3.83141762452107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174603174603164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สมรรถนะที่สำคัญ!$D$5:$D$10</c:f>
              <c:numCache>
                <c:formatCode>0.00</c:formatCode>
                <c:ptCount val="6"/>
                <c:pt idx="0">
                  <c:v>21</c:v>
                </c:pt>
                <c:pt idx="1">
                  <c:v>14</c:v>
                </c:pt>
                <c:pt idx="2">
                  <c:v>20</c:v>
                </c:pt>
                <c:pt idx="3">
                  <c:v>15</c:v>
                </c:pt>
                <c:pt idx="4">
                  <c:v>15</c:v>
                </c:pt>
                <c:pt idx="5">
                  <c:v>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67C-3D48-8832-87C4B83DCFF8}"/>
            </c:ext>
          </c:extLst>
        </c:ser>
        <c:ser>
          <c:idx val="3"/>
          <c:order val="3"/>
          <c:tx>
            <c:strRef>
              <c:f>สมรรถนะที่สำคัญ!$E$4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5"/>
              <c:layout>
                <c:manualLayout>
                  <c:x val="2.1164021164021163E-2"/>
                  <c:y val="3.4482758620689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สมรรถนะที่สำคัญ!$A$5:$A$10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สมรรถนะที่สำคัญ!$E$5:$E$10</c:f>
              <c:numCache>
                <c:formatCode>0.00</c:formatCode>
                <c:ptCount val="6"/>
                <c:pt idx="0">
                  <c:v>0</c:v>
                </c:pt>
                <c:pt idx="1">
                  <c:v>3</c:v>
                </c:pt>
                <c:pt idx="2">
                  <c:v>5</c:v>
                </c:pt>
                <c:pt idx="3">
                  <c:v>5</c:v>
                </c:pt>
                <c:pt idx="4">
                  <c:v>3</c:v>
                </c:pt>
                <c:pt idx="5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67C-3D48-8832-87C4B83DC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59200"/>
        <c:axId val="324159592"/>
        <c:axId val="0"/>
      </c:bar3DChart>
      <c:catAx>
        <c:axId val="32415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9592"/>
        <c:crosses val="autoZero"/>
        <c:auto val="1"/>
        <c:lblAlgn val="ctr"/>
        <c:lblOffset val="100"/>
        <c:noMultiLvlLbl val="0"/>
      </c:catAx>
      <c:valAx>
        <c:axId val="3241595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layout>
            <c:manualLayout>
              <c:xMode val="edge"/>
              <c:yMode val="edge"/>
              <c:x val="4.2076115485564274E-2"/>
              <c:y val="0.28945100612423447"/>
            </c:manualLayout>
          </c:layout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920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สมรรถนะที่สำคัญ!$B$18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สมรรถนะที่สำคัญ!$A$19:$A$24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สมรรถนะที่สำคัญ!$B$19:$B$24</c:f>
              <c:numCache>
                <c:formatCode>0.00</c:formatCode>
                <c:ptCount val="6"/>
                <c:pt idx="0">
                  <c:v>65</c:v>
                </c:pt>
                <c:pt idx="1">
                  <c:v>41</c:v>
                </c:pt>
                <c:pt idx="2">
                  <c:v>23</c:v>
                </c:pt>
                <c:pt idx="3">
                  <c:v>23</c:v>
                </c:pt>
                <c:pt idx="4">
                  <c:v>29</c:v>
                </c:pt>
                <c:pt idx="5">
                  <c:v>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DB4-8D4F-A616-8806328015CD}"/>
            </c:ext>
          </c:extLst>
        </c:ser>
        <c:ser>
          <c:idx val="1"/>
          <c:order val="1"/>
          <c:tx>
            <c:strRef>
              <c:f>สมรรถนะที่สำคัญ!$C$18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7021276595744629E-2"/>
                  <c:y val="7.70712909441233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553191489361702E-2"/>
                  <c:y val="7.707129094412261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553191489361702E-2"/>
                  <c:y val="-1.5414258188824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2695035460992909E-2"/>
                  <c:y val="1.1560693641618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553191489361702E-2"/>
                  <c:y val="3.85356454720609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สมรรถนะที่สำคัญ!$A$19:$A$24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สมรรถนะที่สำคัญ!$C$19:$C$24</c:f>
              <c:numCache>
                <c:formatCode>0.00</c:formatCode>
                <c:ptCount val="6"/>
                <c:pt idx="0">
                  <c:v>14</c:v>
                </c:pt>
                <c:pt idx="1">
                  <c:v>29</c:v>
                </c:pt>
                <c:pt idx="2">
                  <c:v>24</c:v>
                </c:pt>
                <c:pt idx="3">
                  <c:v>12</c:v>
                </c:pt>
                <c:pt idx="4">
                  <c:v>23</c:v>
                </c:pt>
                <c:pt idx="5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DB4-8D4F-A616-8806328015CD}"/>
            </c:ext>
          </c:extLst>
        </c:ser>
        <c:ser>
          <c:idx val="2"/>
          <c:order val="2"/>
          <c:tx>
            <c:strRef>
              <c:f>สมรรถนะที่สำคัญ!$D$18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2.8368794326241162E-2"/>
                  <c:y val="3.4682080924855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7021276595744577E-2"/>
                  <c:y val="1.15606936416184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5106382978723406E-3"/>
                  <c:y val="1.54142581888245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5.6737588652482273E-3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สมรรถนะที่สำคัญ!$A$19:$A$24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สมรรถนะที่สำคัญ!$D$19:$D$24</c:f>
              <c:numCache>
                <c:formatCode>0.00</c:formatCode>
                <c:ptCount val="6"/>
                <c:pt idx="0">
                  <c:v>15</c:v>
                </c:pt>
                <c:pt idx="1">
                  <c:v>5</c:v>
                </c:pt>
                <c:pt idx="2">
                  <c:v>15</c:v>
                </c:pt>
                <c:pt idx="3">
                  <c:v>11</c:v>
                </c:pt>
                <c:pt idx="4">
                  <c:v>1</c:v>
                </c:pt>
                <c:pt idx="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DB4-8D4F-A616-8806328015CD}"/>
            </c:ext>
          </c:extLst>
        </c:ser>
        <c:ser>
          <c:idx val="3"/>
          <c:order val="3"/>
          <c:tx>
            <c:strRef>
              <c:f>สมรรถนะที่สำคัญ!$E$18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5106382978723145E-3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4184397163120515E-2"/>
                  <c:y val="1.54142581888246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5106382978723406E-3"/>
                  <c:y val="7.70712909441218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8368794326240096E-3"/>
                  <c:y val="4.62427745664739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2695035460992909E-2"/>
                  <c:y val="-3.85356454720616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5.10638297872340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สมรรถนะที่สำคัญ!$A$19:$A$24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สมรรถนะที่สำคัญ!$E$19:$E$24</c:f>
              <c:numCache>
                <c:formatCode>0.00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10</c:v>
                </c:pt>
                <c:pt idx="4">
                  <c:v>2</c:v>
                </c:pt>
                <c:pt idx="5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DB4-8D4F-A616-880632801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156064"/>
        <c:axId val="320613896"/>
        <c:axId val="0"/>
      </c:bar3DChart>
      <c:catAx>
        <c:axId val="324156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0613896"/>
        <c:crosses val="autoZero"/>
        <c:auto val="1"/>
        <c:lblAlgn val="ctr"/>
        <c:lblOffset val="100"/>
        <c:noMultiLvlLbl val="0"/>
      </c:catAx>
      <c:valAx>
        <c:axId val="320613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15606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สมรรถนะที่สำคัญ!$B$31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สมรรถนะที่สำคัญ!$A$32:$A$37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สมรรถนะที่สำคัญ!$B$32:$B$37</c:f>
              <c:numCache>
                <c:formatCode>0.00</c:formatCode>
                <c:ptCount val="6"/>
                <c:pt idx="0">
                  <c:v>75</c:v>
                </c:pt>
                <c:pt idx="1">
                  <c:v>43</c:v>
                </c:pt>
                <c:pt idx="2">
                  <c:v>30</c:v>
                </c:pt>
                <c:pt idx="3">
                  <c:v>23</c:v>
                </c:pt>
                <c:pt idx="4">
                  <c:v>32</c:v>
                </c:pt>
                <c:pt idx="5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4C1-764B-A0BF-9BDC487CA3A9}"/>
            </c:ext>
          </c:extLst>
        </c:ser>
        <c:ser>
          <c:idx val="1"/>
          <c:order val="1"/>
          <c:tx>
            <c:strRef>
              <c:f>สมรรถนะที่สำคัญ!$C$31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3"/>
              <c:layout>
                <c:manualLayout>
                  <c:x val="1.7204301075268713E-2"/>
                  <c:y val="-1.2903225806451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8673835125448029E-2"/>
                  <c:y val="2.5806451612903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3.1541218637992724E-2"/>
                  <c:y val="1.29032258064516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สมรรถนะที่สำคัญ!$A$32:$A$37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สมรรถนะที่สำคัญ!$C$32:$C$37</c:f>
              <c:numCache>
                <c:formatCode>0.00</c:formatCode>
                <c:ptCount val="6"/>
                <c:pt idx="0">
                  <c:v>12</c:v>
                </c:pt>
                <c:pt idx="1">
                  <c:v>26</c:v>
                </c:pt>
                <c:pt idx="2">
                  <c:v>19</c:v>
                </c:pt>
                <c:pt idx="3">
                  <c:v>15</c:v>
                </c:pt>
                <c:pt idx="4">
                  <c:v>21</c:v>
                </c:pt>
                <c:pt idx="5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4C1-764B-A0BF-9BDC487CA3A9}"/>
            </c:ext>
          </c:extLst>
        </c:ser>
        <c:ser>
          <c:idx val="2"/>
          <c:order val="2"/>
          <c:tx>
            <c:strRef>
              <c:f>สมรรถนะที่สำคัญ!$D$31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1.7204301075268817E-2"/>
                  <c:y val="3.8709677419354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007168458781362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สมรรถนะที่สำคัญ!$A$32:$A$37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สมรรถนะที่สำคัญ!$D$32:$D$37</c:f>
              <c:numCache>
                <c:formatCode>0.00</c:formatCode>
                <c:ptCount val="6"/>
                <c:pt idx="0">
                  <c:v>8</c:v>
                </c:pt>
                <c:pt idx="1">
                  <c:v>6</c:v>
                </c:pt>
                <c:pt idx="2">
                  <c:v>13</c:v>
                </c:pt>
                <c:pt idx="3">
                  <c:v>12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4C1-764B-A0BF-9BDC487CA3A9}"/>
            </c:ext>
          </c:extLst>
        </c:ser>
        <c:ser>
          <c:idx val="3"/>
          <c:order val="3"/>
          <c:tx>
            <c:strRef>
              <c:f>สมรรถนะที่สำคัญ!$E$31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8.6021505376344086E-3"/>
                  <c:y val="2.15053763440860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7204301075268869E-2"/>
                  <c:y val="3.44086021505376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2.007168458781362E-2"/>
                  <c:y val="5.16129032258065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8.6021505376344086E-3"/>
                  <c:y val="2.5806451612903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7204301075268817E-2"/>
                  <c:y val="2.5806451612903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สมรรถนะที่สำคัญ!$A$32:$A$37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สมรรถนะที่สำคัญ!$E$32:$E$37</c:f>
              <c:numCache>
                <c:formatCode>0.00</c:formatCode>
                <c:ptCount val="6"/>
                <c:pt idx="0">
                  <c:v>0.5</c:v>
                </c:pt>
                <c:pt idx="1">
                  <c:v>2.5</c:v>
                </c:pt>
                <c:pt idx="2">
                  <c:v>4</c:v>
                </c:pt>
                <c:pt idx="3">
                  <c:v>9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4C1-764B-A0BF-9BDC487CA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730320"/>
        <c:axId val="324725616"/>
        <c:axId val="0"/>
      </c:bar3DChart>
      <c:catAx>
        <c:axId val="3247303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5616"/>
        <c:crosses val="autoZero"/>
        <c:auto val="1"/>
        <c:lblAlgn val="ctr"/>
        <c:lblOffset val="100"/>
        <c:noMultiLvlLbl val="0"/>
      </c:catAx>
      <c:valAx>
        <c:axId val="3247256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layout>
            <c:manualLayout>
              <c:xMode val="edge"/>
              <c:yMode val="edge"/>
              <c:x val="4.1578302712160918E-2"/>
              <c:y val="0.30625437445319326"/>
            </c:manualLayout>
          </c:layout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3032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สมรรถนะที่สำคัญ!$B$43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สมรรถนะที่สำคัญ!$A$44:$A$49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สมรรถนะที่สำคัญ!$B$44:$B$49</c:f>
              <c:numCache>
                <c:formatCode>0.00</c:formatCode>
                <c:ptCount val="6"/>
                <c:pt idx="0">
                  <c:v>94</c:v>
                </c:pt>
                <c:pt idx="1">
                  <c:v>74</c:v>
                </c:pt>
                <c:pt idx="2">
                  <c:v>59</c:v>
                </c:pt>
                <c:pt idx="3">
                  <c:v>51</c:v>
                </c:pt>
                <c:pt idx="4">
                  <c:v>52</c:v>
                </c:pt>
                <c:pt idx="5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151-8F43-A235-936DE91E012D}"/>
            </c:ext>
          </c:extLst>
        </c:ser>
        <c:ser>
          <c:idx val="1"/>
          <c:order val="1"/>
          <c:tx>
            <c:strRef>
              <c:f>สมรรถนะที่สำคัญ!$C$43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0"/>
                  <c:y val="1.2820512820512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สมรรถนะที่สำคัญ!$A$44:$A$49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สมรรถนะที่สำคัญ!$C$44:$C$49</c:f>
              <c:numCache>
                <c:formatCode>0.00</c:formatCode>
                <c:ptCount val="6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151-8F43-A235-936DE91E012D}"/>
            </c:ext>
          </c:extLst>
        </c:ser>
        <c:ser>
          <c:idx val="2"/>
          <c:order val="2"/>
          <c:tx>
            <c:strRef>
              <c:f>สมรรถนะที่สำคัญ!$D$43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4124293785310734E-2"/>
                  <c:y val="-2.564102564102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977401129943503E-2"/>
                  <c:y val="-2.564102564102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4745762711863886E-3"/>
                  <c:y val="-2.1367521367521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4745762711864406E-3"/>
                  <c:y val="-2.564102564102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5.6497175141242938E-3"/>
                  <c:y val="-2.564102564102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8.4745762711864406E-3"/>
                  <c:y val="-1.7094017094017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สมรรถนะที่สำคัญ!$A$44:$A$49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สมรรถนะที่สำคัญ!$D$44:$D$49</c:f>
              <c:numCache>
                <c:formatCode>0.00</c:formatCode>
                <c:ptCount val="6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3">
                  <c:v>5</c:v>
                </c:pt>
                <c:pt idx="4">
                  <c:v>3</c:v>
                </c:pt>
                <c:pt idx="5">
                  <c:v>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151-8F43-A235-936DE91E012D}"/>
            </c:ext>
          </c:extLst>
        </c:ser>
        <c:ser>
          <c:idx val="3"/>
          <c:order val="3"/>
          <c:tx>
            <c:strRef>
              <c:f>สมรรถนะที่สำคัญ!$E$43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4745762711864406E-3"/>
                  <c:y val="2.5641025641025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8.4745762711864406E-3"/>
                  <c:y val="2.5641025641025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8.4745762711863886E-3"/>
                  <c:y val="2.5641025641025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4745762711863366E-3"/>
                  <c:y val="2.99145299145298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1299435028248588E-2"/>
                  <c:y val="3.846153846153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9774011299435131E-2"/>
                  <c:y val="3.846153846153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สมรรถนะที่สำคัญ!$A$44:$A$49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สมรรถนะที่สำคัญ!$E$44:$E$49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A151-8F43-A235-936DE91E0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725224"/>
        <c:axId val="324726008"/>
        <c:axId val="0"/>
      </c:bar3DChart>
      <c:catAx>
        <c:axId val="3247252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6008"/>
        <c:crosses val="autoZero"/>
        <c:auto val="1"/>
        <c:lblAlgn val="ctr"/>
        <c:lblOffset val="100"/>
        <c:noMultiLvlLbl val="0"/>
      </c:catAx>
      <c:valAx>
        <c:axId val="324726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52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สมรรถนะที่สำคัญ!$B$56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สมรรถนะที่สำคัญ!$A$57:$A$62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สมรรถนะที่สำคัญ!$B$57:$B$62</c:f>
              <c:numCache>
                <c:formatCode>0.00</c:formatCode>
                <c:ptCount val="6"/>
                <c:pt idx="0">
                  <c:v>63</c:v>
                </c:pt>
                <c:pt idx="1">
                  <c:v>65</c:v>
                </c:pt>
                <c:pt idx="2">
                  <c:v>57</c:v>
                </c:pt>
                <c:pt idx="3">
                  <c:v>44</c:v>
                </c:pt>
                <c:pt idx="4">
                  <c:v>41</c:v>
                </c:pt>
                <c:pt idx="5">
                  <c:v>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0D6-1745-8E0B-CD149CED7405}"/>
            </c:ext>
          </c:extLst>
        </c:ser>
        <c:ser>
          <c:idx val="1"/>
          <c:order val="1"/>
          <c:tx>
            <c:strRef>
              <c:f>สมรรถนะที่สำคัญ!$C$56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สมรรถนะที่สำคัญ!$A$57:$A$62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สมรรถนะที่สำคัญ!$C$57:$C$62</c:f>
              <c:numCache>
                <c:formatCode>0.00</c:formatCode>
                <c:ptCount val="6"/>
                <c:pt idx="0">
                  <c:v>27</c:v>
                </c:pt>
                <c:pt idx="1">
                  <c:v>6</c:v>
                </c:pt>
                <c:pt idx="2">
                  <c:v>3</c:v>
                </c:pt>
                <c:pt idx="3">
                  <c:v>3</c:v>
                </c:pt>
                <c:pt idx="4">
                  <c:v>8</c:v>
                </c:pt>
                <c:pt idx="5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0D6-1745-8E0B-CD149CED7405}"/>
            </c:ext>
          </c:extLst>
        </c:ser>
        <c:ser>
          <c:idx val="2"/>
          <c:order val="2"/>
          <c:tx>
            <c:strRef>
              <c:f>สมรรถนะที่สำคัญ!$D$56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สมรรถนะที่สำคัญ!$A$57:$A$62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สมรรถนะที่สำคัญ!$D$57:$D$62</c:f>
              <c:numCache>
                <c:formatCode>0.00</c:formatCode>
                <c:ptCount val="6"/>
                <c:pt idx="0">
                  <c:v>5</c:v>
                </c:pt>
                <c:pt idx="1">
                  <c:v>4</c:v>
                </c:pt>
                <c:pt idx="2">
                  <c:v>0</c:v>
                </c:pt>
                <c:pt idx="3">
                  <c:v>6</c:v>
                </c:pt>
                <c:pt idx="4">
                  <c:v>2</c:v>
                </c:pt>
                <c:pt idx="5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0D6-1745-8E0B-CD149CED7405}"/>
            </c:ext>
          </c:extLst>
        </c:ser>
        <c:ser>
          <c:idx val="3"/>
          <c:order val="3"/>
          <c:tx>
            <c:strRef>
              <c:f>สมรรถนะที่สำคัญ!$E$56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8.4745762711863886E-3"/>
                  <c:y val="2.53164556962025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4745762711864406E-3"/>
                  <c:y val="5.06329113924051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6949152542372881E-2"/>
                  <c:y val="3.3755274261603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1299435028248588E-2"/>
                  <c:y val="2.95358649789028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สมรรถนะที่สำคัญ!$A$57:$A$62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สมรรถนะที่สำคัญ!$E$57:$E$62</c:f>
              <c:numCache>
                <c:formatCode>0.00</c:formatCode>
                <c:ptCount val="6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5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0D6-1745-8E0B-CD149CED7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4728360"/>
        <c:axId val="324726400"/>
        <c:axId val="0"/>
      </c:bar3DChart>
      <c:catAx>
        <c:axId val="324728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ระดับชั้น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-2700000"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6400"/>
        <c:crosses val="autoZero"/>
        <c:auto val="1"/>
        <c:lblAlgn val="ctr"/>
        <c:lblOffset val="100"/>
        <c:noMultiLvlLbl val="0"/>
      </c:catAx>
      <c:valAx>
        <c:axId val="3247264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จำนวนคน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836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>
                <a:latin typeface="TH SarabunPSK" pitchFamily="34" charset="-34"/>
                <a:cs typeface="TH SarabunPSK" pitchFamily="34" charset="-34"/>
              </a:rPr>
              <a:t>จำนวนนักเรียนที่ใช้แหล่งเรียนรู้ในโรงเรียน</a:t>
            </a:r>
            <a:r>
              <a:rPr lang="th-TH" sz="1400" baseline="0">
                <a:latin typeface="TH SarabunPSK" pitchFamily="34" charset="-34"/>
                <a:cs typeface="TH SarabunPSK" pitchFamily="34" charset="-34"/>
              </a:rPr>
              <a:t>  ปีการศึกษา  ๒๕๖๒</a:t>
            </a:r>
            <a:endParaRPr lang="th-TH" sz="1400">
              <a:latin typeface="TH SarabunPSK" pitchFamily="34" charset="-34"/>
              <a:cs typeface="TH SarabunPSK" pitchFamily="34" charset="-34"/>
            </a:endParaRPr>
          </a:p>
        </c:rich>
      </c:tx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แหล่งเรียนรู้!$A$3</c:f>
              <c:strCache>
                <c:ptCount val="1"/>
                <c:pt idx="0">
                  <c:v>ห้องสมุด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แหล่งเรียนรู้!$B$3:$G$3</c:f>
              <c:numCache>
                <c:formatCode>0</c:formatCode>
                <c:ptCount val="6"/>
                <c:pt idx="0">
                  <c:v>72</c:v>
                </c:pt>
                <c:pt idx="1">
                  <c:v>76</c:v>
                </c:pt>
                <c:pt idx="2">
                  <c:v>49</c:v>
                </c:pt>
                <c:pt idx="3">
                  <c:v>56</c:v>
                </c:pt>
                <c:pt idx="4">
                  <c:v>53</c:v>
                </c:pt>
                <c:pt idx="5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02C-1B4A-8666-1973E122B4F4}"/>
            </c:ext>
          </c:extLst>
        </c:ser>
        <c:ser>
          <c:idx val="1"/>
          <c:order val="1"/>
          <c:tx>
            <c:strRef>
              <c:f>แหล่งเรียนรู้!$A$4</c:f>
              <c:strCache>
                <c:ptCount val="1"/>
                <c:pt idx="0">
                  <c:v>ห้องวิทยาศาสตร์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แหล่งเรียนรู้!$B$4:$G$4</c:f>
              <c:numCache>
                <c:formatCode>0</c:formatCode>
                <c:ptCount val="6"/>
                <c:pt idx="0">
                  <c:v>96</c:v>
                </c:pt>
                <c:pt idx="1">
                  <c:v>76</c:v>
                </c:pt>
                <c:pt idx="2">
                  <c:v>60</c:v>
                </c:pt>
                <c:pt idx="3">
                  <c:v>56</c:v>
                </c:pt>
                <c:pt idx="4">
                  <c:v>33</c:v>
                </c:pt>
                <c:pt idx="5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02C-1B4A-8666-1973E122B4F4}"/>
            </c:ext>
          </c:extLst>
        </c:ser>
        <c:ser>
          <c:idx val="2"/>
          <c:order val="2"/>
          <c:tx>
            <c:strRef>
              <c:f>แหล่งเรียนรู้!$A$5</c:f>
              <c:strCache>
                <c:ptCount val="1"/>
                <c:pt idx="0">
                  <c:v>ห้องคอมพิวเตอร์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แหล่งเรียนรู้!$B$5:$G$5</c:f>
              <c:numCache>
                <c:formatCode>0</c:formatCode>
                <c:ptCount val="6"/>
                <c:pt idx="0">
                  <c:v>96</c:v>
                </c:pt>
                <c:pt idx="1">
                  <c:v>76</c:v>
                </c:pt>
                <c:pt idx="2">
                  <c:v>60</c:v>
                </c:pt>
                <c:pt idx="3">
                  <c:v>58</c:v>
                </c:pt>
                <c:pt idx="4">
                  <c:v>53</c:v>
                </c:pt>
                <c:pt idx="5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02C-1B4A-8666-1973E122B4F4}"/>
            </c:ext>
          </c:extLst>
        </c:ser>
        <c:ser>
          <c:idx val="3"/>
          <c:order val="3"/>
          <c:tx>
            <c:strRef>
              <c:f>แหล่งเรียนรู้!$A$6</c:f>
              <c:strCache>
                <c:ptCount val="1"/>
                <c:pt idx="0">
                  <c:v>ห้องภาษา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แหล่งเรียนรู้!$B$6:$G$6</c:f>
              <c:numCache>
                <c:formatCode>0</c:formatCode>
                <c:ptCount val="6"/>
                <c:pt idx="0">
                  <c:v>96</c:v>
                </c:pt>
                <c:pt idx="1">
                  <c:v>54</c:v>
                </c:pt>
                <c:pt idx="2">
                  <c:v>60</c:v>
                </c:pt>
                <c:pt idx="3">
                  <c:v>56</c:v>
                </c:pt>
                <c:pt idx="4">
                  <c:v>53</c:v>
                </c:pt>
                <c:pt idx="5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02C-1B4A-8666-1973E122B4F4}"/>
            </c:ext>
          </c:extLst>
        </c:ser>
        <c:ser>
          <c:idx val="4"/>
          <c:order val="4"/>
          <c:tx>
            <c:strRef>
              <c:f>แหล่งเรียนรู้!$A$7</c:f>
              <c:strCache>
                <c:ptCount val="1"/>
                <c:pt idx="0">
                  <c:v>ห้องอาเซียน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แหล่งเรียนรู้!$B$7:$G$7</c:f>
              <c:numCache>
                <c:formatCode>0</c:formatCode>
                <c:ptCount val="6"/>
                <c:pt idx="0">
                  <c:v>96</c:v>
                </c:pt>
                <c:pt idx="1">
                  <c:v>76</c:v>
                </c:pt>
                <c:pt idx="2">
                  <c:v>60</c:v>
                </c:pt>
                <c:pt idx="3">
                  <c:v>54</c:v>
                </c:pt>
                <c:pt idx="4">
                  <c:v>53</c:v>
                </c:pt>
                <c:pt idx="5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02C-1B4A-8666-1973E122B4F4}"/>
            </c:ext>
          </c:extLst>
        </c:ser>
        <c:ser>
          <c:idx val="5"/>
          <c:order val="5"/>
          <c:tx>
            <c:strRef>
              <c:f>แหล่งเรียนรู้!$A$8</c:f>
              <c:strCache>
                <c:ptCount val="1"/>
                <c:pt idx="0">
                  <c:v>ห้องดนตรี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แหล่งเรียนรู้!$B$8:$G$8</c:f>
              <c:numCache>
                <c:formatCode>0</c:formatCode>
                <c:ptCount val="6"/>
                <c:pt idx="0">
                  <c:v>97</c:v>
                </c:pt>
                <c:pt idx="1">
                  <c:v>76</c:v>
                </c:pt>
                <c:pt idx="2">
                  <c:v>60</c:v>
                </c:pt>
                <c:pt idx="3">
                  <c:v>56</c:v>
                </c:pt>
                <c:pt idx="4">
                  <c:v>53</c:v>
                </c:pt>
                <c:pt idx="5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02C-1B4A-8666-1973E122B4F4}"/>
            </c:ext>
          </c:extLst>
        </c:ser>
        <c:ser>
          <c:idx val="6"/>
          <c:order val="6"/>
          <c:tx>
            <c:strRef>
              <c:f>แหล่งเรียนรู้!$A$9</c:f>
              <c:strCache>
                <c:ptCount val="1"/>
                <c:pt idx="0">
                  <c:v>ห้องโรงเรียนธนาคาร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แหล่งเรียนรู้!$B$9:$G$9</c:f>
              <c:numCache>
                <c:formatCode>0</c:formatCode>
                <c:ptCount val="6"/>
                <c:pt idx="0">
                  <c:v>96</c:v>
                </c:pt>
                <c:pt idx="1">
                  <c:v>76</c:v>
                </c:pt>
                <c:pt idx="2">
                  <c:v>60</c:v>
                </c:pt>
                <c:pt idx="3">
                  <c:v>56</c:v>
                </c:pt>
                <c:pt idx="4">
                  <c:v>53</c:v>
                </c:pt>
                <c:pt idx="5">
                  <c:v>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02C-1B4A-8666-1973E122B4F4}"/>
            </c:ext>
          </c:extLst>
        </c:ser>
        <c:ser>
          <c:idx val="7"/>
          <c:order val="7"/>
          <c:tx>
            <c:strRef>
              <c:f>แหล่งเรียนรู้!$A$10</c:f>
              <c:strCache>
                <c:ptCount val="1"/>
                <c:pt idx="0">
                  <c:v>สวนเศรษฐกิจพอเพียง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แหล่งเรียนรู้!$B$10:$G$10</c:f>
              <c:numCache>
                <c:formatCode>0</c:formatCode>
                <c:ptCount val="6"/>
                <c:pt idx="0">
                  <c:v>96</c:v>
                </c:pt>
                <c:pt idx="1">
                  <c:v>76</c:v>
                </c:pt>
                <c:pt idx="2">
                  <c:v>60</c:v>
                </c:pt>
                <c:pt idx="3">
                  <c:v>58</c:v>
                </c:pt>
                <c:pt idx="4">
                  <c:v>53</c:v>
                </c:pt>
                <c:pt idx="5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02C-1B4A-8666-1973E122B4F4}"/>
            </c:ext>
          </c:extLst>
        </c:ser>
        <c:ser>
          <c:idx val="8"/>
          <c:order val="8"/>
          <c:tx>
            <c:strRef>
              <c:f>แหล่งเรียนรู้!$A$11</c:f>
              <c:strCache>
                <c:ptCount val="1"/>
                <c:pt idx="0">
                  <c:v>สวนพฤกษศาสตร์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แหล่งเรียนรู้!$B$2:$G$2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แหล่งเรียนรู้!$B$11:$G$11</c:f>
              <c:numCache>
                <c:formatCode>0</c:formatCode>
                <c:ptCount val="6"/>
                <c:pt idx="0">
                  <c:v>96</c:v>
                </c:pt>
                <c:pt idx="1">
                  <c:v>76</c:v>
                </c:pt>
                <c:pt idx="2">
                  <c:v>60</c:v>
                </c:pt>
                <c:pt idx="3">
                  <c:v>48</c:v>
                </c:pt>
                <c:pt idx="4">
                  <c:v>53</c:v>
                </c:pt>
                <c:pt idx="5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02C-1B4A-8666-1973E122B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324729144"/>
        <c:axId val="324724832"/>
        <c:axId val="0"/>
      </c:bar3DChart>
      <c:catAx>
        <c:axId val="32472914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4832"/>
        <c:crosses val="autoZero"/>
        <c:auto val="1"/>
        <c:lblAlgn val="ctr"/>
        <c:lblOffset val="100"/>
        <c:noMultiLvlLbl val="0"/>
      </c:catAx>
      <c:valAx>
        <c:axId val="324724832"/>
        <c:scaling>
          <c:orientation val="minMax"/>
        </c:scaling>
        <c:delete val="1"/>
        <c:axPos val="l"/>
        <c:majorGridlines/>
        <c:numFmt formatCode="0" sourceLinked="1"/>
        <c:majorTickMark val="none"/>
        <c:minorTickMark val="none"/>
        <c:tickLblPos val="nextTo"/>
        <c:crossAx val="324729144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r>
              <a:rPr lang="th-TH" sz="1400">
                <a:latin typeface="TH SarabunPSK" pitchFamily="34" charset="-34"/>
                <a:cs typeface="TH SarabunPSK" pitchFamily="34" charset="-34"/>
              </a:rPr>
              <a:t>จำนวนนักเรียนที่ใช้แหล่งเรียนรู้นอกโรงเรียน</a:t>
            </a:r>
            <a:r>
              <a:rPr lang="th-TH" sz="1400" baseline="0">
                <a:latin typeface="TH SarabunPSK" pitchFamily="34" charset="-34"/>
                <a:cs typeface="TH SarabunPSK" pitchFamily="34" charset="-34"/>
              </a:rPr>
              <a:t>  ปีการศึกษา  ๒๕๖๒</a:t>
            </a:r>
            <a:endParaRPr lang="th-TH" sz="1400">
              <a:latin typeface="TH SarabunPSK" pitchFamily="34" charset="-34"/>
              <a:cs typeface="TH SarabunPSK" pitchFamily="34" charset="-34"/>
            </a:endParaRPr>
          </a:p>
        </c:rich>
      </c:tx>
      <c:layout>
        <c:manualLayout>
          <c:xMode val="edge"/>
          <c:yMode val="edge"/>
          <c:x val="0.19502777777777772"/>
          <c:y val="3.7037037037037056E-2"/>
        </c:manualLayout>
      </c:layout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แหล่งเรียนรู้!$A$32</c:f>
              <c:strCache>
                <c:ptCount val="1"/>
                <c:pt idx="0">
                  <c:v>โรงพยาบาล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แหล่งเรียนรู้!$B$32:$G$32</c:f>
              <c:numCache>
                <c:formatCode>0</c:formatCode>
                <c:ptCount val="6"/>
                <c:pt idx="0">
                  <c:v>27</c:v>
                </c:pt>
                <c:pt idx="1">
                  <c:v>23</c:v>
                </c:pt>
                <c:pt idx="2">
                  <c:v>20</c:v>
                </c:pt>
                <c:pt idx="3">
                  <c:v>28</c:v>
                </c:pt>
                <c:pt idx="4">
                  <c:v>26</c:v>
                </c:pt>
                <c:pt idx="5">
                  <c:v>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0F-BA4B-939A-1EE2905CD374}"/>
            </c:ext>
          </c:extLst>
        </c:ser>
        <c:ser>
          <c:idx val="1"/>
          <c:order val="1"/>
          <c:tx>
            <c:strRef>
              <c:f>แหล่งเรียนรู้!$A$33</c:f>
              <c:strCache>
                <c:ptCount val="1"/>
                <c:pt idx="0">
                  <c:v>อบต.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แหล่งเรียนรู้!$B$33:$G$33</c:f>
              <c:numCache>
                <c:formatCode>0</c:formatCode>
                <c:ptCount val="6"/>
                <c:pt idx="0">
                  <c:v>48</c:v>
                </c:pt>
                <c:pt idx="1">
                  <c:v>53</c:v>
                </c:pt>
                <c:pt idx="2">
                  <c:v>57</c:v>
                </c:pt>
                <c:pt idx="3">
                  <c:v>51</c:v>
                </c:pt>
                <c:pt idx="4">
                  <c:v>50</c:v>
                </c:pt>
                <c:pt idx="5">
                  <c:v>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F0F-BA4B-939A-1EE2905CD374}"/>
            </c:ext>
          </c:extLst>
        </c:ser>
        <c:ser>
          <c:idx val="2"/>
          <c:order val="2"/>
          <c:tx>
            <c:strRef>
              <c:f>แหล่งเรียนรู้!$A$34</c:f>
              <c:strCache>
                <c:ptCount val="1"/>
                <c:pt idx="0">
                  <c:v>วัด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แหล่งเรียนรู้!$B$34:$G$34</c:f>
              <c:numCache>
                <c:formatCode>0</c:formatCode>
                <c:ptCount val="6"/>
                <c:pt idx="0">
                  <c:v>95</c:v>
                </c:pt>
                <c:pt idx="1">
                  <c:v>77</c:v>
                </c:pt>
                <c:pt idx="2">
                  <c:v>65</c:v>
                </c:pt>
                <c:pt idx="3">
                  <c:v>58</c:v>
                </c:pt>
                <c:pt idx="4">
                  <c:v>55</c:v>
                </c:pt>
                <c:pt idx="5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F0F-BA4B-939A-1EE2905CD374}"/>
            </c:ext>
          </c:extLst>
        </c:ser>
        <c:ser>
          <c:idx val="3"/>
          <c:order val="3"/>
          <c:tx>
            <c:strRef>
              <c:f>แหล่งเรียนรู้!$A$35</c:f>
              <c:strCache>
                <c:ptCount val="1"/>
                <c:pt idx="0">
                  <c:v>สถานีวนวัฒนวิจัยห้วยทา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แหล่งเรียนรู้!$B$35:$G$35</c:f>
              <c:numCache>
                <c:formatCode>0</c:formatCode>
                <c:ptCount val="6"/>
                <c:pt idx="0">
                  <c:v>33</c:v>
                </c:pt>
                <c:pt idx="1">
                  <c:v>26</c:v>
                </c:pt>
                <c:pt idx="2">
                  <c:v>35</c:v>
                </c:pt>
                <c:pt idx="3">
                  <c:v>58</c:v>
                </c:pt>
                <c:pt idx="4">
                  <c:v>55</c:v>
                </c:pt>
                <c:pt idx="5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F0F-BA4B-939A-1EE2905CD374}"/>
            </c:ext>
          </c:extLst>
        </c:ser>
        <c:ser>
          <c:idx val="4"/>
          <c:order val="4"/>
          <c:tx>
            <c:strRef>
              <c:f>แหล่งเรียนรู้!$A$36</c:f>
              <c:strCache>
                <c:ptCount val="1"/>
                <c:pt idx="0">
                  <c:v>สวนสมเด็จฯ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แหล่งเรียนรู้!$B$36:$G$36</c:f>
              <c:numCache>
                <c:formatCode>0</c:formatCode>
                <c:ptCount val="6"/>
                <c:pt idx="0">
                  <c:v>23</c:v>
                </c:pt>
                <c:pt idx="1">
                  <c:v>31</c:v>
                </c:pt>
                <c:pt idx="2">
                  <c:v>22</c:v>
                </c:pt>
                <c:pt idx="3">
                  <c:v>28</c:v>
                </c:pt>
                <c:pt idx="4">
                  <c:v>35</c:v>
                </c:pt>
                <c:pt idx="5">
                  <c:v>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F0F-BA4B-939A-1EE2905CD374}"/>
            </c:ext>
          </c:extLst>
        </c:ser>
        <c:ser>
          <c:idx val="5"/>
          <c:order val="5"/>
          <c:tx>
            <c:strRef>
              <c:f>แหล่งเรียนรู้!$A$37</c:f>
              <c:strCache>
                <c:ptCount val="1"/>
                <c:pt idx="0">
                  <c:v>ผามออีแดง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แหล่งเรียนรู้!$B$37:$G$37</c:f>
              <c:numCache>
                <c:formatCode>0</c:formatCode>
                <c:ptCount val="6"/>
                <c:pt idx="0">
                  <c:v>44</c:v>
                </c:pt>
                <c:pt idx="1">
                  <c:v>56</c:v>
                </c:pt>
                <c:pt idx="2">
                  <c:v>76</c:v>
                </c:pt>
                <c:pt idx="3">
                  <c:v>63</c:v>
                </c:pt>
                <c:pt idx="4">
                  <c:v>32</c:v>
                </c:pt>
                <c:pt idx="5">
                  <c:v>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9F0F-BA4B-939A-1EE2905CD374}"/>
            </c:ext>
          </c:extLst>
        </c:ser>
        <c:ser>
          <c:idx val="6"/>
          <c:order val="6"/>
          <c:tx>
            <c:strRef>
              <c:f>แหล่งเรียนรู้!$A$38</c:f>
              <c:strCache>
                <c:ptCount val="1"/>
                <c:pt idx="0">
                  <c:v>พิพิธสัตว์น้ำศรีสะเกษ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แหล่งเรียนรู้!$B$38:$G$38</c:f>
              <c:numCache>
                <c:formatCode>0</c:formatCode>
                <c:ptCount val="6"/>
                <c:pt idx="0">
                  <c:v>56</c:v>
                </c:pt>
                <c:pt idx="1">
                  <c:v>44</c:v>
                </c:pt>
                <c:pt idx="2">
                  <c:v>24</c:v>
                </c:pt>
                <c:pt idx="3">
                  <c:v>31</c:v>
                </c:pt>
                <c:pt idx="4">
                  <c:v>29</c:v>
                </c:pt>
                <c:pt idx="5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9F0F-BA4B-939A-1EE2905CD374}"/>
            </c:ext>
          </c:extLst>
        </c:ser>
        <c:ser>
          <c:idx val="7"/>
          <c:order val="7"/>
          <c:tx>
            <c:strRef>
              <c:f>แหล่งเรียนรู้!#REF!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9F0F-BA4B-939A-1EE2905CD374}"/>
            </c:ext>
          </c:extLst>
        </c:ser>
        <c:ser>
          <c:idx val="8"/>
          <c:order val="8"/>
          <c:tx>
            <c:strRef>
              <c:f>แหล่งเรียนรู้!$A$39</c:f>
              <c:strCache>
                <c:ptCount val="1"/>
                <c:pt idx="0">
                  <c:v>อื่นๆ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แหล่งเรียนรู้!$B$31:$G$31</c:f>
              <c:strCache>
                <c:ptCount val="6"/>
                <c:pt idx="0">
                  <c:v>ชั้น ม. ๑</c:v>
                </c:pt>
                <c:pt idx="1">
                  <c:v>ชั้น ม. ๒</c:v>
                </c:pt>
                <c:pt idx="2">
                  <c:v>ชั้น ม. ๓</c:v>
                </c:pt>
                <c:pt idx="3">
                  <c:v>ชั้น ม. ๔</c:v>
                </c:pt>
                <c:pt idx="4">
                  <c:v>ชั้น ม. ๕</c:v>
                </c:pt>
                <c:pt idx="5">
                  <c:v>ชั้น ม. ๖</c:v>
                </c:pt>
              </c:strCache>
            </c:strRef>
          </c:cat>
          <c:val>
            <c:numRef>
              <c:f>แหล่งเรียนรู้!$B$39:$G$39</c:f>
              <c:numCache>
                <c:formatCode>0</c:formatCode>
                <c:ptCount val="6"/>
                <c:pt idx="0">
                  <c:v>32</c:v>
                </c:pt>
                <c:pt idx="1">
                  <c:v>41</c:v>
                </c:pt>
                <c:pt idx="2">
                  <c:v>32</c:v>
                </c:pt>
                <c:pt idx="3">
                  <c:v>46</c:v>
                </c:pt>
                <c:pt idx="4">
                  <c:v>43</c:v>
                </c:pt>
                <c:pt idx="5">
                  <c:v>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0F-BA4B-939A-1EE2905CD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gapDepth val="55"/>
        <c:shape val="box"/>
        <c:axId val="324727968"/>
        <c:axId val="324729536"/>
        <c:axId val="0"/>
      </c:bar3DChart>
      <c:catAx>
        <c:axId val="324727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29536"/>
        <c:crosses val="autoZero"/>
        <c:auto val="1"/>
        <c:lblAlgn val="ctr"/>
        <c:lblOffset val="100"/>
        <c:noMultiLvlLbl val="0"/>
      </c:catAx>
      <c:valAx>
        <c:axId val="324729536"/>
        <c:scaling>
          <c:orientation val="minMax"/>
        </c:scaling>
        <c:delete val="1"/>
        <c:axPos val="l"/>
        <c:majorGridlines/>
        <c:numFmt formatCode="0" sourceLinked="1"/>
        <c:majorTickMark val="none"/>
        <c:minorTickMark val="none"/>
        <c:tickLblPos val="nextTo"/>
        <c:crossAx val="324727968"/>
        <c:crosses val="autoZero"/>
        <c:crossBetween val="between"/>
      </c:valAx>
    </c:plotArea>
    <c:legend>
      <c:legendPos val="b"/>
      <c:legendEntry>
        <c:idx val="7"/>
        <c:delete val="1"/>
      </c:legendEntry>
      <c:overlay val="0"/>
      <c:txPr>
        <a:bodyPr/>
        <a:lstStyle/>
        <a:p>
          <a:pPr>
            <a:defRPr sz="11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ความสามารถในการอ่านเขียน!$B$3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ความสามารถในการอ่านเขียน!$A$4:$A$9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ความสามารถในการอ่านเขียน!$B$4:$B$9</c:f>
              <c:numCache>
                <c:formatCode>0.00</c:formatCode>
                <c:ptCount val="6"/>
                <c:pt idx="0">
                  <c:v>33.68</c:v>
                </c:pt>
                <c:pt idx="1">
                  <c:v>49.93</c:v>
                </c:pt>
                <c:pt idx="2">
                  <c:v>30.77</c:v>
                </c:pt>
                <c:pt idx="3">
                  <c:v>44.24</c:v>
                </c:pt>
                <c:pt idx="4">
                  <c:v>52.12</c:v>
                </c:pt>
                <c:pt idx="5">
                  <c:v>56.67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67A-2346-9315-F8D93621DE1D}"/>
            </c:ext>
          </c:extLst>
        </c:ser>
        <c:ser>
          <c:idx val="1"/>
          <c:order val="1"/>
          <c:tx>
            <c:strRef>
              <c:f>ความสามารถในการอ่านเขียน!$C$3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ความสามารถในการอ่านเขียน!$A$4:$A$9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ความสามารถในการอ่านเขียน!$C$4:$C$9</c:f>
              <c:numCache>
                <c:formatCode>0.00</c:formatCode>
                <c:ptCount val="6"/>
                <c:pt idx="0">
                  <c:v>40.9</c:v>
                </c:pt>
                <c:pt idx="1">
                  <c:v>33.770000000000003</c:v>
                </c:pt>
                <c:pt idx="2">
                  <c:v>26.66</c:v>
                </c:pt>
                <c:pt idx="3">
                  <c:v>25.92</c:v>
                </c:pt>
                <c:pt idx="4">
                  <c:v>23.64</c:v>
                </c:pt>
                <c:pt idx="5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67A-2346-9315-F8D93621DE1D}"/>
            </c:ext>
          </c:extLst>
        </c:ser>
        <c:ser>
          <c:idx val="2"/>
          <c:order val="2"/>
          <c:tx>
            <c:strRef>
              <c:f>ความสามารถในการอ่านเขียน!$D$3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ความสามารถในการอ่านเขียน!$A$4:$A$9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ความสามารถในการอ่านเขียน!$D$4:$D$9</c:f>
              <c:numCache>
                <c:formatCode>0.00</c:formatCode>
                <c:ptCount val="6"/>
                <c:pt idx="0">
                  <c:v>25.42</c:v>
                </c:pt>
                <c:pt idx="1">
                  <c:v>13.3</c:v>
                </c:pt>
                <c:pt idx="2">
                  <c:v>34.36</c:v>
                </c:pt>
                <c:pt idx="3">
                  <c:v>21.24</c:v>
                </c:pt>
                <c:pt idx="4">
                  <c:v>19.39</c:v>
                </c:pt>
                <c:pt idx="5">
                  <c:v>12.67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67A-2346-9315-F8D93621DE1D}"/>
            </c:ext>
          </c:extLst>
        </c:ser>
        <c:ser>
          <c:idx val="3"/>
          <c:order val="3"/>
          <c:tx>
            <c:strRef>
              <c:f>ความสามารถในการอ่านเขียน!$E$3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ความสามารถในการอ่านเขียน!$A$4:$A$9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ความสามารถในการอ่านเขียน!$E$4:$E$9</c:f>
              <c:numCache>
                <c:formatCode>0.00</c:formatCode>
                <c:ptCount val="6"/>
                <c:pt idx="0">
                  <c:v>0</c:v>
                </c:pt>
                <c:pt idx="1">
                  <c:v>3</c:v>
                </c:pt>
                <c:pt idx="2">
                  <c:v>8.2100000000000009</c:v>
                </c:pt>
                <c:pt idx="3">
                  <c:v>8.6</c:v>
                </c:pt>
                <c:pt idx="4">
                  <c:v>4.8499999999999996</c:v>
                </c:pt>
                <c:pt idx="5">
                  <c:v>8.66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67A-2346-9315-F8D93621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shape val="cylinder"/>
        <c:axId val="324730712"/>
        <c:axId val="324731496"/>
        <c:axId val="0"/>
      </c:bar3DChart>
      <c:catAx>
        <c:axId val="324730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31496"/>
        <c:crosses val="autoZero"/>
        <c:auto val="1"/>
        <c:lblAlgn val="ctr"/>
        <c:lblOffset val="100"/>
        <c:noMultiLvlLbl val="0"/>
      </c:catAx>
      <c:valAx>
        <c:axId val="324731496"/>
        <c:scaling>
          <c:orientation val="minMax"/>
          <c:max val="100"/>
          <c:min val="0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200">
                    <a:latin typeface="TH SarabunPSK" pitchFamily="34" charset="-34"/>
                    <a:cs typeface="TH SarabunPSK" pitchFamily="34" charset="-34"/>
                  </a:rPr>
                  <a:t>ร้อยละ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4730712"/>
        <c:crosses val="autoZero"/>
        <c:crossBetween val="between"/>
        <c:majorUnit val="10"/>
        <c:minorUnit val="2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'ความสามารถในการสื่อสาร คิดคำนวณ'!$B$3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'ความสามารถในการสื่อสาร คิดคำนวณ'!$A$4:$A$9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'ความสามารถในการสื่อสาร คิดคำนวณ'!$B$4:$B$9</c:f>
              <c:numCache>
                <c:formatCode>0.00</c:formatCode>
                <c:ptCount val="6"/>
                <c:pt idx="0">
                  <c:v>64.7</c:v>
                </c:pt>
                <c:pt idx="1">
                  <c:v>47.4</c:v>
                </c:pt>
                <c:pt idx="2">
                  <c:v>38.46</c:v>
                </c:pt>
                <c:pt idx="3">
                  <c:v>34.200000000000003</c:v>
                </c:pt>
                <c:pt idx="4">
                  <c:v>46.06</c:v>
                </c:pt>
                <c:pt idx="5">
                  <c:v>53.33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29F-9D40-9129-F007737098B7}"/>
            </c:ext>
          </c:extLst>
        </c:ser>
        <c:ser>
          <c:idx val="1"/>
          <c:order val="1"/>
          <c:tx>
            <c:strRef>
              <c:f>'ความสามารถในการสื่อสาร คิดคำนวณ'!$C$3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3.6491228070175435E-2"/>
                  <c:y val="1.49812734082397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2.2456140350877191E-2"/>
                  <c:y val="2.9962546816479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4.2105263157894736E-2"/>
                  <c:y val="5.2434456928838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6842105263157998E-2"/>
                  <c:y val="2.99625468164793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2456140350877295E-2"/>
                  <c:y val="1.1235955056179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'ความสามารถในการสื่อสาร คิดคำนวณ'!$A$4:$A$9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'ความสามารถในการสื่อสาร คิดคำนวณ'!$C$4:$C$9</c:f>
              <c:numCache>
                <c:formatCode>0.00</c:formatCode>
                <c:ptCount val="6"/>
                <c:pt idx="0">
                  <c:v>22.3</c:v>
                </c:pt>
                <c:pt idx="1">
                  <c:v>37.6</c:v>
                </c:pt>
                <c:pt idx="2">
                  <c:v>36.92</c:v>
                </c:pt>
                <c:pt idx="3">
                  <c:v>19.8</c:v>
                </c:pt>
                <c:pt idx="4">
                  <c:v>39.700000000000003</c:v>
                </c:pt>
                <c:pt idx="5">
                  <c:v>34.700000000000003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29F-9D40-9129-F007737098B7}"/>
            </c:ext>
          </c:extLst>
        </c:ser>
        <c:ser>
          <c:idx val="2"/>
          <c:order val="2"/>
          <c:tx>
            <c:strRef>
              <c:f>'ความสามารถในการสื่อสาร คิดคำนวณ'!$D$3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3.3684210526315789E-2"/>
                  <c:y val="2.2471910112359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3684210526315789E-2"/>
                  <c:y val="3.370786516853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3684210526315789E-2"/>
                  <c:y val="4.49438202247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5263157894736842E-2"/>
                  <c:y val="1.12359550561796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'ความสามารถในการสื่อสาร คิดคำนวณ'!$A$4:$A$9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'ความสามารถในการสื่อสาร คิดคำนวณ'!$D$4:$D$9</c:f>
              <c:numCache>
                <c:formatCode>0.00</c:formatCode>
                <c:ptCount val="6"/>
                <c:pt idx="0">
                  <c:v>13</c:v>
                </c:pt>
                <c:pt idx="1">
                  <c:v>12</c:v>
                </c:pt>
                <c:pt idx="2">
                  <c:v>19</c:v>
                </c:pt>
                <c:pt idx="3">
                  <c:v>38</c:v>
                </c:pt>
                <c:pt idx="4">
                  <c:v>11</c:v>
                </c:pt>
                <c:pt idx="5">
                  <c:v>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29F-9D40-9129-F007737098B7}"/>
            </c:ext>
          </c:extLst>
        </c:ser>
        <c:ser>
          <c:idx val="3"/>
          <c:order val="3"/>
          <c:tx>
            <c:strRef>
              <c:f>'ความสามารถในการสื่อสาร คิดคำนวณ'!$E$3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6842105263157894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3.0877192982456142E-2"/>
                  <c:y val="1.87265917602994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5263157894736842E-2"/>
                  <c:y val="2.6217228464419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9649122807017545E-2"/>
                  <c:y val="2.6217228464419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1228070175438493E-2"/>
                  <c:y val="1.49812734082395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2.5263157894736842E-2"/>
                  <c:y val="-1.3732675316515948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'ความสามารถในการสื่อสาร คิดคำนวณ'!$A$4:$A$9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'ความสามารถในการสื่อสาร คิดคำนวณ'!$E$4:$E$9</c:f>
              <c:numCache>
                <c:formatCode>0.00</c:formatCode>
                <c:ptCount val="6"/>
                <c:pt idx="0">
                  <c:v>0</c:v>
                </c:pt>
                <c:pt idx="1">
                  <c:v>3</c:v>
                </c:pt>
                <c:pt idx="2">
                  <c:v>5.62</c:v>
                </c:pt>
                <c:pt idx="3">
                  <c:v>8</c:v>
                </c:pt>
                <c:pt idx="4">
                  <c:v>3.24</c:v>
                </c:pt>
                <c:pt idx="5">
                  <c:v>3.97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29F-9D40-9129-F00773709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shape val="box"/>
        <c:axId val="326460024"/>
        <c:axId val="326457672"/>
        <c:axId val="0"/>
      </c:bar3DChart>
      <c:catAx>
        <c:axId val="326460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57672"/>
        <c:crosses val="autoZero"/>
        <c:auto val="1"/>
        <c:lblAlgn val="ctr"/>
        <c:lblOffset val="100"/>
        <c:noMultiLvlLbl val="0"/>
      </c:catAx>
      <c:valAx>
        <c:axId val="326457672"/>
        <c:scaling>
          <c:orientation val="minMax"/>
          <c:max val="100"/>
          <c:min val="0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ร้อยละ</a:t>
                </a:r>
              </a:p>
            </c:rich>
          </c:tx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60024"/>
        <c:crosses val="autoZero"/>
        <c:crossBetween val="between"/>
        <c:majorUnit val="10"/>
        <c:minorUnit val="2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ความสามารถในการสร้างนวัตกรรม!$B$3</c:f>
              <c:strCache>
                <c:ptCount val="1"/>
                <c:pt idx="0">
                  <c:v>ดีเยี่ยม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ความสามารถในการสร้างนวัตกรรม!$A$4:$A$9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ความสามารถในการสร้างนวัตกรรม!$B$4:$B$9</c:f>
              <c:numCache>
                <c:formatCode>0.00</c:formatCode>
                <c:ptCount val="6"/>
                <c:pt idx="0">
                  <c:v>66.319999999999993</c:v>
                </c:pt>
                <c:pt idx="1">
                  <c:v>84.42</c:v>
                </c:pt>
                <c:pt idx="2">
                  <c:v>87.69</c:v>
                </c:pt>
                <c:pt idx="3">
                  <c:v>75.86</c:v>
                </c:pt>
                <c:pt idx="4">
                  <c:v>74.55</c:v>
                </c:pt>
                <c:pt idx="5">
                  <c:v>62</c:v>
                </c:pt>
              </c:numCache>
            </c:numRef>
          </c:val>
        </c:ser>
        <c:ser>
          <c:idx val="1"/>
          <c:order val="1"/>
          <c:tx>
            <c:strRef>
              <c:f>ความสามารถในการสร้างนวัตกรรม!$C$3</c:f>
              <c:strCache>
                <c:ptCount val="1"/>
                <c:pt idx="0">
                  <c:v>ดี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-2.7183143540054364E-3"/>
                  <c:y val="8.800880088008800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ความสามารถในการสร้างนวัตกรรม!$A$4:$A$9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ความสามารถในการสร้างนวัตกรรม!$C$4:$C$9</c:f>
              <c:numCache>
                <c:formatCode>0.00</c:formatCode>
                <c:ptCount val="6"/>
                <c:pt idx="0">
                  <c:v>28.42</c:v>
                </c:pt>
                <c:pt idx="1">
                  <c:v>6.49</c:v>
                </c:pt>
                <c:pt idx="2">
                  <c:v>4.62</c:v>
                </c:pt>
                <c:pt idx="3">
                  <c:v>5.17</c:v>
                </c:pt>
                <c:pt idx="4">
                  <c:v>12.73</c:v>
                </c:pt>
                <c:pt idx="5">
                  <c:v>22</c:v>
                </c:pt>
              </c:numCache>
            </c:numRef>
          </c:val>
        </c:ser>
        <c:ser>
          <c:idx val="2"/>
          <c:order val="2"/>
          <c:tx>
            <c:strRef>
              <c:f>ความสามารถในการสร้างนวัตกรรม!$D$3</c:f>
              <c:strCache>
                <c:ptCount val="1"/>
                <c:pt idx="0">
                  <c:v>พอใช้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8.1549430620163083E-3"/>
                  <c:y val="8.80088008800872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4464829186049024E-2"/>
                  <c:y val="-8.067380218943361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ความสามารถในการสร้างนวัตกรรม!$A$4:$A$9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ความสามารถในการสร้างนวัตกรรม!$D$4:$D$9</c:f>
              <c:numCache>
                <c:formatCode>0.00</c:formatCode>
                <c:ptCount val="6"/>
                <c:pt idx="0">
                  <c:v>5.26</c:v>
                </c:pt>
                <c:pt idx="1">
                  <c:v>3.9</c:v>
                </c:pt>
                <c:pt idx="2">
                  <c:v>4.62</c:v>
                </c:pt>
                <c:pt idx="3">
                  <c:v>10.35</c:v>
                </c:pt>
                <c:pt idx="4">
                  <c:v>7.27</c:v>
                </c:pt>
                <c:pt idx="5">
                  <c:v>10</c:v>
                </c:pt>
              </c:numCache>
            </c:numRef>
          </c:val>
        </c:ser>
        <c:ser>
          <c:idx val="3"/>
          <c:order val="3"/>
          <c:tx>
            <c:strRef>
              <c:f>ความสามารถในการสร้างนวัตกรรม!$E$3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2.4464829186048927E-2"/>
                  <c:y val="6.6006600660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9901457894059798E-2"/>
                  <c:y val="5.2805280528052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8.1549430620163083E-3"/>
                  <c:y val="4.8404840484048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2.1746514832043391E-2"/>
                  <c:y val="3.08030803080307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6309886124032617E-2"/>
                  <c:y val="2.2002200220021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ความสามารถในการสร้างนวัตกรรม!$A$4:$A$9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ความสามารถในการสร้างนวัตกรรม!$E$4:$E$9</c:f>
              <c:numCache>
                <c:formatCode>0.00</c:formatCode>
                <c:ptCount val="6"/>
                <c:pt idx="0">
                  <c:v>0</c:v>
                </c:pt>
                <c:pt idx="1">
                  <c:v>5.19</c:v>
                </c:pt>
                <c:pt idx="2">
                  <c:v>3.07</c:v>
                </c:pt>
                <c:pt idx="3">
                  <c:v>8.6199999999999992</c:v>
                </c:pt>
                <c:pt idx="4">
                  <c:v>5.45</c:v>
                </c:pt>
                <c:pt idx="5">
                  <c:v>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460808"/>
        <c:axId val="326461200"/>
      </c:barChart>
      <c:catAx>
        <c:axId val="326460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461200"/>
        <c:crosses val="autoZero"/>
        <c:auto val="1"/>
        <c:lblAlgn val="ctr"/>
        <c:lblOffset val="100"/>
        <c:noMultiLvlLbl val="0"/>
      </c:catAx>
      <c:valAx>
        <c:axId val="32646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ngsana New" panose="02020603050405020304" pitchFamily="18" charset="-34"/>
                <a:ea typeface="+mn-ea"/>
                <a:cs typeface="Angsana New" panose="02020603050405020304" pitchFamily="18" charset="-34"/>
              </a:defRPr>
            </a:pPr>
            <a:endParaRPr lang="en-US"/>
          </a:p>
        </c:txPr>
        <c:crossAx val="326460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542104111986025"/>
          <c:y val="5.6504447360746571E-2"/>
          <c:w val="0.80402340332458599"/>
          <c:h val="0.64005723242928136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ความสามารถในการใช้เทคโนโลยี!$B$3</c:f>
              <c:strCache>
                <c:ptCount val="1"/>
                <c:pt idx="0">
                  <c:v>ดีเยี่ยม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ความสามารถในการใช้เทคโนโลยี!$A$4:$A$9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ความสามารถในการใช้เทคโนโลยี!$B$4:$B$9</c:f>
              <c:numCache>
                <c:formatCode>0.00</c:formatCode>
                <c:ptCount val="6"/>
                <c:pt idx="0">
                  <c:v>66.319999999999993</c:v>
                </c:pt>
                <c:pt idx="1">
                  <c:v>84.42</c:v>
                </c:pt>
                <c:pt idx="2">
                  <c:v>87.69</c:v>
                </c:pt>
                <c:pt idx="3">
                  <c:v>75.86</c:v>
                </c:pt>
                <c:pt idx="4">
                  <c:v>74.55</c:v>
                </c:pt>
                <c:pt idx="5">
                  <c:v>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594-9F4A-967E-221CDFF06997}"/>
            </c:ext>
          </c:extLst>
        </c:ser>
        <c:ser>
          <c:idx val="1"/>
          <c:order val="1"/>
          <c:tx>
            <c:strRef>
              <c:f>ความสามารถในการใช้เทคโนโลยี!$C$3</c:f>
              <c:strCache>
                <c:ptCount val="1"/>
                <c:pt idx="0">
                  <c:v>ดี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ความสามารถในการใช้เทคโนโลยี!$A$4:$A$9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ความสามารถในการใช้เทคโนโลยี!$C$4:$C$9</c:f>
              <c:numCache>
                <c:formatCode>0.00</c:formatCode>
                <c:ptCount val="6"/>
                <c:pt idx="0">
                  <c:v>28.42</c:v>
                </c:pt>
                <c:pt idx="1">
                  <c:v>7.79</c:v>
                </c:pt>
                <c:pt idx="2">
                  <c:v>4.62</c:v>
                </c:pt>
                <c:pt idx="3">
                  <c:v>10.34</c:v>
                </c:pt>
                <c:pt idx="4">
                  <c:v>14.55</c:v>
                </c:pt>
                <c:pt idx="5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594-9F4A-967E-221CDFF06997}"/>
            </c:ext>
          </c:extLst>
        </c:ser>
        <c:ser>
          <c:idx val="2"/>
          <c:order val="2"/>
          <c:tx>
            <c:strRef>
              <c:f>ความสามารถในการใช้เทคโนโลยี!$D$3</c:f>
              <c:strCache>
                <c:ptCount val="1"/>
                <c:pt idx="0">
                  <c:v>พอใช้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ความสามารถในการใช้เทคโนโลยี!$A$4:$A$9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ความสามารถในการใช้เทคโนโลยี!$D$4:$D$9</c:f>
              <c:numCache>
                <c:formatCode>0.00</c:formatCode>
                <c:ptCount val="6"/>
                <c:pt idx="0">
                  <c:v>5.26</c:v>
                </c:pt>
                <c:pt idx="1">
                  <c:v>5.19</c:v>
                </c:pt>
                <c:pt idx="2">
                  <c:v>4.62</c:v>
                </c:pt>
                <c:pt idx="3">
                  <c:v>6.9</c:v>
                </c:pt>
                <c:pt idx="4">
                  <c:v>7.27</c:v>
                </c:pt>
                <c:pt idx="5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594-9F4A-967E-221CDFF06997}"/>
            </c:ext>
          </c:extLst>
        </c:ser>
        <c:ser>
          <c:idx val="3"/>
          <c:order val="3"/>
          <c:tx>
            <c:strRef>
              <c:f>ความสามารถในการใช้เทคโนโลยี!$E$3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ngsana New" panose="02020603050405020304" pitchFamily="18" charset="-34"/>
                    <a:ea typeface="+mn-ea"/>
                    <a:cs typeface="Angsana New" panose="02020603050405020304" pitchFamily="18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ความสามารถในการใช้เทคโนโลยี!$A$4:$A$9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ความสามารถในการใช้เทคโนโลยี!$E$4:$E$9</c:f>
              <c:numCache>
                <c:formatCode>0.00</c:formatCode>
                <c:ptCount val="6"/>
                <c:pt idx="0">
                  <c:v>0</c:v>
                </c:pt>
                <c:pt idx="1">
                  <c:v>2.6</c:v>
                </c:pt>
                <c:pt idx="2">
                  <c:v>3.07</c:v>
                </c:pt>
                <c:pt idx="3">
                  <c:v>6.9</c:v>
                </c:pt>
                <c:pt idx="4">
                  <c:v>3.63</c:v>
                </c:pt>
                <c:pt idx="5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594-9F4A-967E-221CDFF06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6461592"/>
        <c:axId val="326456496"/>
        <c:axId val="0"/>
      </c:bar3DChart>
      <c:catAx>
        <c:axId val="3264615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456496"/>
        <c:crosses val="autoZero"/>
        <c:auto val="1"/>
        <c:lblAlgn val="ctr"/>
        <c:lblOffset val="100"/>
        <c:noMultiLvlLbl val="0"/>
      </c:catAx>
      <c:valAx>
        <c:axId val="326456496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th-TH"/>
                  <a:t>ร้อยละ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[$-D07041E]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461592"/>
        <c:crosses val="autoZero"/>
        <c:crossBetween val="between"/>
        <c:majorUnit val="10"/>
        <c:minorUnit val="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'ความรู้ ทักษะพื้นฐาน ฯ'!$B$3</c:f>
              <c:strCache>
                <c:ptCount val="1"/>
                <c:pt idx="0">
                  <c:v>ดีเยี่ยม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'ความรู้ ทักษะพื้นฐาน ฯ'!$A$4:$A$9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'ความรู้ ทักษะพื้นฐาน ฯ'!$B$4:$B$9</c:f>
              <c:numCache>
                <c:formatCode>0.00</c:formatCode>
                <c:ptCount val="6"/>
                <c:pt idx="0">
                  <c:v>94.74</c:v>
                </c:pt>
                <c:pt idx="1">
                  <c:v>97.4</c:v>
                </c:pt>
                <c:pt idx="2">
                  <c:v>89.23</c:v>
                </c:pt>
                <c:pt idx="3">
                  <c:v>91.38</c:v>
                </c:pt>
                <c:pt idx="4">
                  <c:v>96.36</c:v>
                </c:pt>
                <c:pt idx="5">
                  <c:v>92</c:v>
                </c:pt>
              </c:numCache>
            </c:numRef>
          </c:val>
        </c:ser>
        <c:ser>
          <c:idx val="1"/>
          <c:order val="1"/>
          <c:tx>
            <c:strRef>
              <c:f>'ความรู้ ทักษะพื้นฐาน ฯ'!$C$3</c:f>
              <c:strCache>
                <c:ptCount val="1"/>
                <c:pt idx="0">
                  <c:v>ดี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'ความรู้ ทักษะพื้นฐาน ฯ'!$A$4:$A$9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'ความรู้ ทักษะพื้นฐาน ฯ'!$C$4:$C$9</c:f>
              <c:numCache>
                <c:formatCode>0.00</c:formatCode>
                <c:ptCount val="6"/>
                <c:pt idx="0">
                  <c:v>5.26</c:v>
                </c:pt>
                <c:pt idx="1">
                  <c:v>2.6</c:v>
                </c:pt>
                <c:pt idx="2">
                  <c:v>10.77</c:v>
                </c:pt>
                <c:pt idx="3">
                  <c:v>8.6199999999999992</c:v>
                </c:pt>
                <c:pt idx="4">
                  <c:v>3.64</c:v>
                </c:pt>
                <c:pt idx="5">
                  <c:v>8</c:v>
                </c:pt>
              </c:numCache>
            </c:numRef>
          </c:val>
        </c:ser>
        <c:ser>
          <c:idx val="2"/>
          <c:order val="2"/>
          <c:tx>
            <c:strRef>
              <c:f>'ความรู้ ทักษะพื้นฐาน ฯ'!$D$3</c:f>
              <c:strCache>
                <c:ptCount val="1"/>
                <c:pt idx="0">
                  <c:v>พอใช้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'ความรู้ ทักษะพื้นฐาน ฯ'!$A$4:$A$9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'ความรู้ ทักษะพื้นฐาน ฯ'!$D$4:$D$9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'ความรู้ ทักษะพื้นฐาน ฯ'!$E$3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'ความรู้ ทักษะพื้นฐาน ฯ'!$A$4:$A$9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'ความรู้ ทักษะพื้นฐาน ฯ'!$E$4:$E$9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6461984"/>
        <c:axId val="326459240"/>
      </c:barChart>
      <c:catAx>
        <c:axId val="32646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459240"/>
        <c:crosses val="autoZero"/>
        <c:auto val="1"/>
        <c:lblAlgn val="ctr"/>
        <c:lblOffset val="100"/>
        <c:noMultiLvlLbl val="0"/>
      </c:catAx>
      <c:valAx>
        <c:axId val="326459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46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ร้อยละของนักเรียนด้านคุณลักษณะฯ!$B$3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ร้อยละของนักเรียนด้านคุณลักษณะฯ!$A$4:$A$9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ร้อยละของนักเรียนด้านคุณลักษณะฯ!$B$4:$B$9</c:f>
              <c:numCache>
                <c:formatCode>0.00</c:formatCode>
                <c:ptCount val="6"/>
                <c:pt idx="0">
                  <c:v>90.53</c:v>
                </c:pt>
                <c:pt idx="1">
                  <c:v>100</c:v>
                </c:pt>
                <c:pt idx="2">
                  <c:v>100</c:v>
                </c:pt>
                <c:pt idx="3">
                  <c:v>89.66</c:v>
                </c:pt>
                <c:pt idx="4">
                  <c:v>89.66</c:v>
                </c:pt>
                <c:pt idx="5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491-4E47-B694-378C02453B5F}"/>
            </c:ext>
          </c:extLst>
        </c:ser>
        <c:ser>
          <c:idx val="1"/>
          <c:order val="1"/>
          <c:tx>
            <c:strRef>
              <c:f>ร้อยละของนักเรียนด้านคุณลักษณะฯ!$C$3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-8.16326705517532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ร้อยละของนักเรียนด้านคุณลักษณะฯ!$A$4:$A$9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ร้อยละของนักเรียนด้านคุณลักษณะฯ!$C$4:$C$9</c:f>
              <c:numCache>
                <c:formatCode>0.00</c:formatCode>
                <c:ptCount val="6"/>
                <c:pt idx="0">
                  <c:v>9.4700000000000006</c:v>
                </c:pt>
                <c:pt idx="1">
                  <c:v>0</c:v>
                </c:pt>
                <c:pt idx="2">
                  <c:v>0</c:v>
                </c:pt>
                <c:pt idx="3">
                  <c:v>10.34</c:v>
                </c:pt>
                <c:pt idx="4">
                  <c:v>10.34</c:v>
                </c:pt>
                <c:pt idx="5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491-4E47-B694-378C02453B5F}"/>
            </c:ext>
          </c:extLst>
        </c:ser>
        <c:ser>
          <c:idx val="2"/>
          <c:order val="2"/>
          <c:tx>
            <c:strRef>
              <c:f>ร้อยละของนักเรียนด้านคุณลักษณะฯ!$D$3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3.537415723909304E-2"/>
                  <c:y val="7.7519379844959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2.993197920230954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ร้อยละของนักเรียนด้านคุณลักษณะฯ!$A$4:$A$9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ร้อยละของนักเรียนด้านคุณลักษณะฯ!$D$4:$D$9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491-4E47-B694-378C02453B5F}"/>
            </c:ext>
          </c:extLst>
        </c:ser>
        <c:ser>
          <c:idx val="3"/>
          <c:order val="3"/>
          <c:tx>
            <c:strRef>
              <c:f>ร้อยละของนักเรียนด้านคุณลักษณะฯ!$E$3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1.3605445091958832E-2"/>
                  <c:y val="2.32558139534883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3605445091958882E-2"/>
                  <c:y val="3.48837209302325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1.6326534110350659E-2"/>
                  <c:y val="3.48837209302325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9047623128742336E-2"/>
                  <c:y val="3.48837209302325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1.0884356073567006E-2"/>
                  <c:y val="3.10077519379844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1.6326534110350659E-2"/>
                  <c:y val="3.875968992248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ร้อยละของนักเรียนด้านคุณลักษณะฯ!$A$4:$A$9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ร้อยละของนักเรียนด้านคุณลักษณะฯ!$E$4:$E$9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491-4E47-B694-378C02453B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shape val="box"/>
        <c:axId val="326462768"/>
        <c:axId val="326458064"/>
        <c:axId val="0"/>
      </c:bar3DChart>
      <c:catAx>
        <c:axId val="3264627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58064"/>
        <c:crosses val="autoZero"/>
        <c:auto val="1"/>
        <c:lblAlgn val="ctr"/>
        <c:lblOffset val="100"/>
        <c:noMultiLvlLbl val="0"/>
      </c:catAx>
      <c:valAx>
        <c:axId val="326458064"/>
        <c:scaling>
          <c:orientation val="minMax"/>
          <c:max val="100"/>
          <c:min val="0"/>
        </c:scaling>
        <c:delete val="0"/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th-TH" sz="1100">
                    <a:latin typeface="TH SarabunPSK" pitchFamily="34" charset="-34"/>
                    <a:cs typeface="TH SarabunPSK" pitchFamily="34" charset="-34"/>
                  </a:rPr>
                  <a:t>ร้อยละ</a:t>
                </a:r>
              </a:p>
            </c:rich>
          </c:tx>
          <c:layout>
            <c:manualLayout>
              <c:xMode val="edge"/>
              <c:yMode val="edge"/>
              <c:x val="3.7506999125109415E-2"/>
              <c:y val="0.28645523476232126"/>
            </c:manualLayout>
          </c:layout>
          <c:overlay val="0"/>
        </c:title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62768"/>
        <c:crosses val="autoZero"/>
        <c:crossBetween val="between"/>
        <c:majorUnit val="10"/>
        <c:minorUnit val="2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ความภูมิใจในท้องถิ่นฯ!$B$3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ความภูมิใจในท้องถิ่นฯ!$A$4:$A$9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ความภูมิใจในท้องถิ่นฯ!$B$4:$B$9</c:f>
              <c:numCache>
                <c:formatCode>0.00</c:formatCode>
                <c:ptCount val="6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18-674D-BE10-E026CFC4C7C1}"/>
            </c:ext>
          </c:extLst>
        </c:ser>
        <c:ser>
          <c:idx val="1"/>
          <c:order val="1"/>
          <c:tx>
            <c:strRef>
              <c:f>ความภูมิใจในท้องถิ่นฯ!$C$3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ความภูมิใจในท้องถิ่นฯ!$A$4:$A$9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ความภูมิใจในท้องถิ่นฯ!$C$4:$C$9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18-674D-BE10-E026CFC4C7C1}"/>
            </c:ext>
          </c:extLst>
        </c:ser>
        <c:ser>
          <c:idx val="2"/>
          <c:order val="2"/>
          <c:tx>
            <c:strRef>
              <c:f>ความภูมิใจในท้องถิ่นฯ!$D$3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ความภูมิใจในท้องถิ่นฯ!$A$4:$A$9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ความภูมิใจในท้องถิ่นฯ!$D$4:$D$9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18-674D-BE10-E026CFC4C7C1}"/>
            </c:ext>
          </c:extLst>
        </c:ser>
        <c:ser>
          <c:idx val="3"/>
          <c:order val="3"/>
          <c:tx>
            <c:strRef>
              <c:f>ความภูมิใจในท้องถิ่นฯ!$E$3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cat>
            <c:strRef>
              <c:f>ความภูมิใจในท้องถิ่นฯ!$A$4:$A$9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ความภูมิใจในท้องถิ่นฯ!$E$4:$E$9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618-674D-BE10-E026CFC4C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6462376"/>
        <c:axId val="326455320"/>
        <c:axId val="0"/>
      </c:bar3DChart>
      <c:catAx>
        <c:axId val="32646237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55320"/>
        <c:crosses val="autoZero"/>
        <c:auto val="1"/>
        <c:lblAlgn val="ctr"/>
        <c:lblOffset val="100"/>
        <c:noMultiLvlLbl val="0"/>
      </c:catAx>
      <c:valAx>
        <c:axId val="326455320"/>
        <c:scaling>
          <c:orientation val="minMax"/>
          <c:max val="100"/>
          <c:min val="0"/>
        </c:scaling>
        <c:delete val="0"/>
        <c:axPos val="b"/>
        <c:majorGridlines/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62376"/>
        <c:crosses val="autoZero"/>
        <c:crossBetween val="between"/>
        <c:majorUnit val="10"/>
        <c:minorUnit val="4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bar"/>
        <c:grouping val="clustered"/>
        <c:varyColors val="0"/>
        <c:ser>
          <c:idx val="0"/>
          <c:order val="0"/>
          <c:tx>
            <c:strRef>
              <c:f>ยอมรับที่จะอยู่ร่วมกันฯ!$B$3</c:f>
              <c:strCache>
                <c:ptCount val="1"/>
                <c:pt idx="0">
                  <c:v>ดีเยี่ยม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ยอมรับที่จะอยู่ร่วมกันฯ!$A$4:$A$9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ยอมรับที่จะอยู่ร่วมกันฯ!$B$4:$B$9</c:f>
              <c:numCache>
                <c:formatCode>0.00</c:formatCode>
                <c:ptCount val="6"/>
                <c:pt idx="0">
                  <c:v>94.74</c:v>
                </c:pt>
                <c:pt idx="1">
                  <c:v>97.4</c:v>
                </c:pt>
                <c:pt idx="2">
                  <c:v>89.23</c:v>
                </c:pt>
                <c:pt idx="3">
                  <c:v>87.93</c:v>
                </c:pt>
                <c:pt idx="4">
                  <c:v>90.91</c:v>
                </c:pt>
                <c:pt idx="5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5E-3F43-BC7C-825DA3FB448D}"/>
            </c:ext>
          </c:extLst>
        </c:ser>
        <c:ser>
          <c:idx val="1"/>
          <c:order val="1"/>
          <c:tx>
            <c:strRef>
              <c:f>ยอมรับที่จะอยู่ร่วมกันฯ!$C$3</c:f>
              <c:strCache>
                <c:ptCount val="1"/>
                <c:pt idx="0">
                  <c:v>ดี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ยอมรับที่จะอยู่ร่วมกันฯ!$A$4:$A$9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ยอมรับที่จะอยู่ร่วมกันฯ!$C$4:$C$9</c:f>
              <c:numCache>
                <c:formatCode>0.00</c:formatCode>
                <c:ptCount val="6"/>
                <c:pt idx="0">
                  <c:v>3.16</c:v>
                </c:pt>
                <c:pt idx="1">
                  <c:v>0</c:v>
                </c:pt>
                <c:pt idx="2">
                  <c:v>3.08</c:v>
                </c:pt>
                <c:pt idx="3">
                  <c:v>12.07</c:v>
                </c:pt>
                <c:pt idx="4">
                  <c:v>9.09</c:v>
                </c:pt>
                <c:pt idx="5">
                  <c:v>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15E-3F43-BC7C-825DA3FB448D}"/>
            </c:ext>
          </c:extLst>
        </c:ser>
        <c:ser>
          <c:idx val="2"/>
          <c:order val="2"/>
          <c:tx>
            <c:strRef>
              <c:f>ยอมรับที่จะอยู่ร่วมกันฯ!$D$3</c:f>
              <c:strCache>
                <c:ptCount val="1"/>
                <c:pt idx="0">
                  <c:v>พอใช้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ยอมรับที่จะอยู่ร่วมกันฯ!$A$4:$A$9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ยอมรับที่จะอยู่ร่วมกันฯ!$D$4:$D$9</c:f>
              <c:numCache>
                <c:formatCode>0.00</c:formatCode>
                <c:ptCount val="6"/>
                <c:pt idx="0">
                  <c:v>2.1</c:v>
                </c:pt>
                <c:pt idx="1">
                  <c:v>2.6</c:v>
                </c:pt>
                <c:pt idx="2">
                  <c:v>7.69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15E-3F43-BC7C-825DA3FB448D}"/>
            </c:ext>
          </c:extLst>
        </c:ser>
        <c:ser>
          <c:idx val="3"/>
          <c:order val="3"/>
          <c:tx>
            <c:strRef>
              <c:f>ยอมรับที่จะอยู่ร่วมกันฯ!$E$3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invertIfNegative val="0"/>
          <c:cat>
            <c:strRef>
              <c:f>ยอมรับที่จะอยู่ร่วมกันฯ!$A$4:$A$9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ยอมรับที่จะอยู่ร่วมกันฯ!$E$4:$E$9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15E-3F43-BC7C-825DA3FB44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26455712"/>
        <c:axId val="326457280"/>
        <c:axId val="0"/>
      </c:bar3DChart>
      <c:catAx>
        <c:axId val="32645571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57280"/>
        <c:crosses val="autoZero"/>
        <c:auto val="1"/>
        <c:lblAlgn val="ctr"/>
        <c:lblOffset val="100"/>
        <c:noMultiLvlLbl val="0"/>
      </c:catAx>
      <c:valAx>
        <c:axId val="326457280"/>
        <c:scaling>
          <c:orientation val="minMax"/>
          <c:max val="100"/>
          <c:min val="0"/>
        </c:scaling>
        <c:delete val="0"/>
        <c:axPos val="b"/>
        <c:majorGridlines/>
        <c:numFmt formatCode="[$-D07041E]#,##0" sourceLinked="0"/>
        <c:majorTickMark val="out"/>
        <c:minorTickMark val="none"/>
        <c:tickLblPos val="nextTo"/>
        <c:txPr>
          <a:bodyPr/>
          <a:lstStyle/>
          <a:p>
            <a:pPr>
              <a:defRPr sz="11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6455712"/>
        <c:crosses val="autoZero"/>
        <c:crossBetween val="between"/>
        <c:majorUnit val="10"/>
        <c:minorUnit val="4"/>
      </c:valAx>
    </c:plotArea>
    <c:legend>
      <c:legendPos val="b"/>
      <c:overlay val="0"/>
      <c:txPr>
        <a:bodyPr/>
        <a:lstStyle/>
        <a:p>
          <a:pPr>
            <a:defRPr sz="1200">
              <a:latin typeface="TH SarabunPSK" pitchFamily="34" charset="-34"/>
              <a:cs typeface="TH SarabunPSK" pitchFamily="34" charset="-34"/>
            </a:defRPr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สุขภาวะทางร่างกายและจิตสังคม!$B$3</c:f>
              <c:strCache>
                <c:ptCount val="1"/>
                <c:pt idx="0">
                  <c:v>ดีเยี่ยม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สุขภาวะทางร่างกายและจิตสังคม!$A$4:$A$9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สุขภาวะทางร่างกายและจิตสังคม!$B$4:$B$9</c:f>
              <c:numCache>
                <c:formatCode>0.00</c:formatCode>
                <c:ptCount val="6"/>
                <c:pt idx="0">
                  <c:v>62.32</c:v>
                </c:pt>
                <c:pt idx="1">
                  <c:v>50.65</c:v>
                </c:pt>
                <c:pt idx="2">
                  <c:v>69.23</c:v>
                </c:pt>
                <c:pt idx="3">
                  <c:v>79.31</c:v>
                </c:pt>
                <c:pt idx="4">
                  <c:v>69.09</c:v>
                </c:pt>
                <c:pt idx="5">
                  <c:v>86</c:v>
                </c:pt>
              </c:numCache>
            </c:numRef>
          </c:val>
        </c:ser>
        <c:ser>
          <c:idx val="1"/>
          <c:order val="1"/>
          <c:tx>
            <c:strRef>
              <c:f>สุขภาวะทางร่างกายและจิตสังคม!$C$3</c:f>
              <c:strCache>
                <c:ptCount val="1"/>
                <c:pt idx="0">
                  <c:v>ดี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สุขภาวะทางร่างกายและจิตสังคม!$A$4:$A$9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สุขภาวะทางร่างกายและจิตสังคม!$C$4:$C$9</c:f>
              <c:numCache>
                <c:formatCode>0.00</c:formatCode>
                <c:ptCount val="6"/>
                <c:pt idx="0">
                  <c:v>36.53</c:v>
                </c:pt>
                <c:pt idx="1">
                  <c:v>49.35</c:v>
                </c:pt>
                <c:pt idx="2">
                  <c:v>29.23</c:v>
                </c:pt>
                <c:pt idx="3">
                  <c:v>20.69</c:v>
                </c:pt>
                <c:pt idx="4">
                  <c:v>30.91</c:v>
                </c:pt>
                <c:pt idx="5">
                  <c:v>14</c:v>
                </c:pt>
              </c:numCache>
            </c:numRef>
          </c:val>
        </c:ser>
        <c:ser>
          <c:idx val="2"/>
          <c:order val="2"/>
          <c:tx>
            <c:strRef>
              <c:f>สุขภาวะทางร่างกายและจิตสังคม!$D$3</c:f>
              <c:strCache>
                <c:ptCount val="1"/>
                <c:pt idx="0">
                  <c:v>พอใช้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สุขภาวะทางร่างกายและจิตสังคม!$A$4:$A$9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สุขภาวะทางร่างกายและจิตสังคม!$D$4:$D$9</c:f>
              <c:numCache>
                <c:formatCode>0.00</c:formatCode>
                <c:ptCount val="6"/>
                <c:pt idx="0">
                  <c:v>1.1499999999999999</c:v>
                </c:pt>
                <c:pt idx="1">
                  <c:v>0</c:v>
                </c:pt>
                <c:pt idx="2">
                  <c:v>1.54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ser>
          <c:idx val="3"/>
          <c:order val="3"/>
          <c:tx>
            <c:strRef>
              <c:f>สุขภาวะทางร่างกายและจิตสังคม!$E$3</c:f>
              <c:strCache>
                <c:ptCount val="1"/>
                <c:pt idx="0">
                  <c:v>ต้องปรับปรุง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สุขภาวะทางร่างกายและจิตสังคม!$A$4:$A$9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สุขภาวะทางร่างกายและจิตสังคม!$E$4:$E$9</c:f>
              <c:numCache>
                <c:formatCode>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27022176"/>
        <c:axId val="327022568"/>
      </c:barChart>
      <c:catAx>
        <c:axId val="327022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022568"/>
        <c:crosses val="autoZero"/>
        <c:auto val="1"/>
        <c:lblAlgn val="ctr"/>
        <c:lblOffset val="100"/>
        <c:noMultiLvlLbl val="0"/>
      </c:catAx>
      <c:valAx>
        <c:axId val="327022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022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TH SarabunPSK" pitchFamily="34" charset="-34"/>
                    <a:cs typeface="TH SarabunPSK" pitchFamily="34" charset="-34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น้ำหนักส่วนสูงฯ!$A$3:$A$8</c:f>
              <c:strCache>
                <c:ptCount val="6"/>
                <c:pt idx="0">
                  <c:v>ชั้น ม.๑</c:v>
                </c:pt>
                <c:pt idx="1">
                  <c:v>ชั้น ม.๒</c:v>
                </c:pt>
                <c:pt idx="2">
                  <c:v>ชั้น ม.๓</c:v>
                </c:pt>
                <c:pt idx="3">
                  <c:v>ชั้น ม.๔</c:v>
                </c:pt>
                <c:pt idx="4">
                  <c:v>ชั้น ม.๕</c:v>
                </c:pt>
                <c:pt idx="5">
                  <c:v>ชั้น ม.๖</c:v>
                </c:pt>
              </c:strCache>
            </c:strRef>
          </c:cat>
          <c:val>
            <c:numRef>
              <c:f>น้ำหนักส่วนสูงฯ!$B$3:$B$8</c:f>
              <c:numCache>
                <c:formatCode>0.00</c:formatCode>
                <c:ptCount val="6"/>
                <c:pt idx="0">
                  <c:v>91.58</c:v>
                </c:pt>
                <c:pt idx="1">
                  <c:v>96.1</c:v>
                </c:pt>
                <c:pt idx="2">
                  <c:v>98.46</c:v>
                </c:pt>
                <c:pt idx="3">
                  <c:v>96.55</c:v>
                </c:pt>
                <c:pt idx="4">
                  <c:v>98.18</c:v>
                </c:pt>
                <c:pt idx="5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F8C-4D4F-9875-1DBADA0617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27025312"/>
        <c:axId val="327025704"/>
        <c:axId val="0"/>
      </c:bar3DChart>
      <c:catAx>
        <c:axId val="3270253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200">
                <a:latin typeface="TH SarabunPSK" pitchFamily="34" charset="-34"/>
                <a:cs typeface="TH SarabunPSK" pitchFamily="34" charset="-34"/>
              </a:defRPr>
            </a:pPr>
            <a:endParaRPr lang="en-US"/>
          </a:p>
        </c:txPr>
        <c:crossAx val="327025704"/>
        <c:crosses val="autoZero"/>
        <c:auto val="1"/>
        <c:lblAlgn val="ctr"/>
        <c:lblOffset val="100"/>
        <c:noMultiLvlLbl val="0"/>
      </c:catAx>
      <c:valAx>
        <c:axId val="32702570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327025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5</xdr:row>
      <xdr:rowOff>9524</xdr:rowOff>
    </xdr:from>
    <xdr:to>
      <xdr:col>5</xdr:col>
      <xdr:colOff>485775</xdr:colOff>
      <xdr:row>14</xdr:row>
      <xdr:rowOff>209549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9</xdr:row>
      <xdr:rowOff>9525</xdr:rowOff>
    </xdr:from>
    <xdr:to>
      <xdr:col>6</xdr:col>
      <xdr:colOff>523875</xdr:colOff>
      <xdr:row>22</xdr:row>
      <xdr:rowOff>190500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</xdr:row>
      <xdr:rowOff>19050</xdr:rowOff>
    </xdr:from>
    <xdr:to>
      <xdr:col>5</xdr:col>
      <xdr:colOff>590550</xdr:colOff>
      <xdr:row>21</xdr:row>
      <xdr:rowOff>171450</xdr:rowOff>
    </xdr:to>
    <xdr:graphicFrame macro="">
      <xdr:nvGraphicFramePr>
        <xdr:cNvPr id="3" name="แผนภูมิ 2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28574</xdr:colOff>
      <xdr:row>35</xdr:row>
      <xdr:rowOff>295275</xdr:rowOff>
    </xdr:from>
    <xdr:to>
      <xdr:col>5</xdr:col>
      <xdr:colOff>638175</xdr:colOff>
      <xdr:row>50</xdr:row>
      <xdr:rowOff>123825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11</xdr:row>
      <xdr:rowOff>142875</xdr:rowOff>
    </xdr:from>
    <xdr:to>
      <xdr:col>5</xdr:col>
      <xdr:colOff>657225</xdr:colOff>
      <xdr:row>22</xdr:row>
      <xdr:rowOff>142875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7</xdr:row>
      <xdr:rowOff>180975</xdr:rowOff>
    </xdr:from>
    <xdr:to>
      <xdr:col>6</xdr:col>
      <xdr:colOff>0</xdr:colOff>
      <xdr:row>19</xdr:row>
      <xdr:rowOff>285750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35</xdr:row>
      <xdr:rowOff>266699</xdr:rowOff>
    </xdr:from>
    <xdr:to>
      <xdr:col>7</xdr:col>
      <xdr:colOff>0</xdr:colOff>
      <xdr:row>50</xdr:row>
      <xdr:rowOff>209550</xdr:rowOff>
    </xdr:to>
    <xdr:graphicFrame macro="">
      <xdr:nvGraphicFramePr>
        <xdr:cNvPr id="5" name="แผนภูมิ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9</xdr:row>
      <xdr:rowOff>133350</xdr:rowOff>
    </xdr:from>
    <xdr:to>
      <xdr:col>5</xdr:col>
      <xdr:colOff>676274</xdr:colOff>
      <xdr:row>22</xdr:row>
      <xdr:rowOff>190500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2</xdr:row>
      <xdr:rowOff>142876</xdr:rowOff>
    </xdr:from>
    <xdr:to>
      <xdr:col>13</xdr:col>
      <xdr:colOff>361950</xdr:colOff>
      <xdr:row>12</xdr:row>
      <xdr:rowOff>180976</xdr:rowOff>
    </xdr:to>
    <xdr:graphicFrame macro="">
      <xdr:nvGraphicFramePr>
        <xdr:cNvPr id="3" name="แผนภูมิ 2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409574</xdr:colOff>
      <xdr:row>2</xdr:row>
      <xdr:rowOff>95250</xdr:rowOff>
    </xdr:from>
    <xdr:to>
      <xdr:col>13</xdr:col>
      <xdr:colOff>152399</xdr:colOff>
      <xdr:row>12</xdr:row>
      <xdr:rowOff>238125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</xdr:row>
      <xdr:rowOff>238125</xdr:rowOff>
    </xdr:from>
    <xdr:to>
      <xdr:col>13</xdr:col>
      <xdr:colOff>342900</xdr:colOff>
      <xdr:row>12</xdr:row>
      <xdr:rowOff>200025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228600</xdr:colOff>
      <xdr:row>15</xdr:row>
      <xdr:rowOff>295275</xdr:rowOff>
    </xdr:from>
    <xdr:to>
      <xdr:col>12</xdr:col>
      <xdr:colOff>571500</xdr:colOff>
      <xdr:row>26</xdr:row>
      <xdr:rowOff>238125</xdr:rowOff>
    </xdr:to>
    <xdr:graphicFrame macro="">
      <xdr:nvGraphicFramePr>
        <xdr:cNvPr id="3" name="แผนภูมิ 2">
          <a:extLst>
            <a:ext uri="{FF2B5EF4-FFF2-40B4-BE49-F238E27FC236}">
              <a16:creationId xmlns=""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285749</xdr:colOff>
      <xdr:row>28</xdr:row>
      <xdr:rowOff>285750</xdr:rowOff>
    </xdr:from>
    <xdr:to>
      <xdr:col>12</xdr:col>
      <xdr:colOff>581024</xdr:colOff>
      <xdr:row>38</xdr:row>
      <xdr:rowOff>190500</xdr:rowOff>
    </xdr:to>
    <xdr:graphicFrame macro="">
      <xdr:nvGraphicFramePr>
        <xdr:cNvPr id="4" name="แผนภูมิ 3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228600</xdr:colOff>
      <xdr:row>41</xdr:row>
      <xdr:rowOff>9525</xdr:rowOff>
    </xdr:from>
    <xdr:to>
      <xdr:col>12</xdr:col>
      <xdr:colOff>609600</xdr:colOff>
      <xdr:row>50</xdr:row>
      <xdr:rowOff>238125</xdr:rowOff>
    </xdr:to>
    <xdr:graphicFrame macro="">
      <xdr:nvGraphicFramePr>
        <xdr:cNvPr id="6" name="แผนภูมิ 5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228600</xdr:colOff>
      <xdr:row>53</xdr:row>
      <xdr:rowOff>19050</xdr:rowOff>
    </xdr:from>
    <xdr:to>
      <xdr:col>12</xdr:col>
      <xdr:colOff>628650</xdr:colOff>
      <xdr:row>62</xdr:row>
      <xdr:rowOff>285750</xdr:rowOff>
    </xdr:to>
    <xdr:graphicFrame macro="">
      <xdr:nvGraphicFramePr>
        <xdr:cNvPr id="7" name="แผนภูมิ 6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11</xdr:row>
      <xdr:rowOff>266700</xdr:rowOff>
    </xdr:from>
    <xdr:to>
      <xdr:col>6</xdr:col>
      <xdr:colOff>581025</xdr:colOff>
      <xdr:row>24</xdr:row>
      <xdr:rowOff>295275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40</xdr:row>
      <xdr:rowOff>209550</xdr:rowOff>
    </xdr:from>
    <xdr:to>
      <xdr:col>6</xdr:col>
      <xdr:colOff>504825</xdr:colOff>
      <xdr:row>53</xdr:row>
      <xdr:rowOff>57150</xdr:rowOff>
    </xdr:to>
    <xdr:graphicFrame macro="">
      <xdr:nvGraphicFramePr>
        <xdr:cNvPr id="3" name="แผนภูมิ 2">
          <a:extLst>
            <a:ext uri="{FF2B5EF4-FFF2-40B4-BE49-F238E27FC236}">
              <a16:creationId xmlns=""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9</xdr:row>
      <xdr:rowOff>161925</xdr:rowOff>
    </xdr:from>
    <xdr:to>
      <xdr:col>6</xdr:col>
      <xdr:colOff>9525</xdr:colOff>
      <xdr:row>21</xdr:row>
      <xdr:rowOff>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10</xdr:row>
      <xdr:rowOff>0</xdr:rowOff>
    </xdr:from>
    <xdr:to>
      <xdr:col>5</xdr:col>
      <xdr:colOff>666750</xdr:colOff>
      <xdr:row>21</xdr:row>
      <xdr:rowOff>38100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357186</xdr:colOff>
      <xdr:row>10</xdr:row>
      <xdr:rowOff>9524</xdr:rowOff>
    </xdr:from>
    <xdr:to>
      <xdr:col>8</xdr:col>
      <xdr:colOff>304799</xdr:colOff>
      <xdr:row>19</xdr:row>
      <xdr:rowOff>152399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9</xdr:row>
      <xdr:rowOff>285750</xdr:rowOff>
    </xdr:from>
    <xdr:to>
      <xdr:col>5</xdr:col>
      <xdr:colOff>819149</xdr:colOff>
      <xdr:row>20</xdr:row>
      <xdr:rowOff>171450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10</xdr:row>
      <xdr:rowOff>166687</xdr:rowOff>
    </xdr:from>
    <xdr:to>
      <xdr:col>8</xdr:col>
      <xdr:colOff>209550</xdr:colOff>
      <xdr:row>19</xdr:row>
      <xdr:rowOff>166687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5</xdr:col>
      <xdr:colOff>733424</xdr:colOff>
      <xdr:row>20</xdr:row>
      <xdr:rowOff>228600</xdr:rowOff>
    </xdr:to>
    <xdr:graphicFrame macro="">
      <xdr:nvGraphicFramePr>
        <xdr:cNvPr id="3" name="แผนภูมิ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247649</xdr:rowOff>
    </xdr:from>
    <xdr:to>
      <xdr:col>5</xdr:col>
      <xdr:colOff>714375</xdr:colOff>
      <xdr:row>20</xdr:row>
      <xdr:rowOff>180974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9</xdr:row>
      <xdr:rowOff>285750</xdr:rowOff>
    </xdr:from>
    <xdr:to>
      <xdr:col>5</xdr:col>
      <xdr:colOff>714374</xdr:colOff>
      <xdr:row>23</xdr:row>
      <xdr:rowOff>19050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200527</xdr:colOff>
      <xdr:row>10</xdr:row>
      <xdr:rowOff>92241</xdr:rowOff>
    </xdr:from>
    <xdr:to>
      <xdr:col>8</xdr:col>
      <xdr:colOff>205540</xdr:colOff>
      <xdr:row>20</xdr:row>
      <xdr:rowOff>130342</xdr:rowOff>
    </xdr:to>
    <xdr:graphicFrame macro="">
      <xdr:nvGraphicFramePr>
        <xdr:cNvPr id="4" name="แผนภูมิ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9</xdr:row>
      <xdr:rowOff>9525</xdr:rowOff>
    </xdr:from>
    <xdr:to>
      <xdr:col>5</xdr:col>
      <xdr:colOff>257176</xdr:colOff>
      <xdr:row>19</xdr:row>
      <xdr:rowOff>161925</xdr:rowOff>
    </xdr:to>
    <xdr:graphicFrame macro="">
      <xdr:nvGraphicFramePr>
        <xdr:cNvPr id="2" name="แผนภูมิ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0"/>
  <sheetViews>
    <sheetView topLeftCell="A25" workbookViewId="0">
      <selection activeCell="N36" sqref="N36"/>
    </sheetView>
  </sheetViews>
  <sheetFormatPr defaultColWidth="8.85546875" defaultRowHeight="15"/>
  <cols>
    <col min="1" max="1" width="22.42578125" customWidth="1"/>
    <col min="2" max="2" width="13.42578125" customWidth="1"/>
  </cols>
  <sheetData>
    <row r="1" spans="1:13" s="1" customFormat="1" ht="24">
      <c r="G1" s="7"/>
      <c r="H1" s="8"/>
      <c r="I1" s="8"/>
      <c r="J1" s="8"/>
      <c r="K1" s="8"/>
      <c r="L1" s="8"/>
      <c r="M1" s="8"/>
    </row>
    <row r="2" spans="1:13" s="1" customFormat="1" ht="24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7</v>
      </c>
      <c r="G2" s="7"/>
      <c r="H2" s="8"/>
      <c r="I2" s="9"/>
      <c r="J2" s="9"/>
      <c r="K2" s="9"/>
      <c r="L2" s="10"/>
      <c r="M2" s="9"/>
    </row>
    <row r="3" spans="1:13" s="1" customFormat="1" ht="24">
      <c r="A3" s="27" t="s">
        <v>5</v>
      </c>
      <c r="B3" s="28">
        <v>3</v>
      </c>
      <c r="C3" s="12">
        <v>20</v>
      </c>
      <c r="D3" s="12">
        <v>15</v>
      </c>
      <c r="E3" s="12">
        <v>0</v>
      </c>
      <c r="F3" s="12">
        <f>SUM(B3:E3)</f>
        <v>38</v>
      </c>
    </row>
    <row r="4" spans="1:13" s="1" customFormat="1" ht="24">
      <c r="A4" s="27" t="s">
        <v>6</v>
      </c>
      <c r="B4" s="11">
        <f>(B3*100)/F3</f>
        <v>7.8947368421052628</v>
      </c>
      <c r="C4" s="11">
        <f>(C3*100)/F3</f>
        <v>52.631578947368418</v>
      </c>
      <c r="D4" s="11">
        <f>D3*100/F3</f>
        <v>39.473684210526315</v>
      </c>
      <c r="E4" s="11">
        <f>E3*100/F3</f>
        <v>0</v>
      </c>
      <c r="F4" s="11">
        <f>SUM(B4:E4)</f>
        <v>100</v>
      </c>
    </row>
    <row r="5" spans="1:13" s="1" customFormat="1" ht="24"/>
    <row r="6" spans="1:13" s="1" customFormat="1" ht="24"/>
    <row r="7" spans="1:13" s="1" customFormat="1" ht="24"/>
    <row r="8" spans="1:13" s="1" customFormat="1" ht="24"/>
    <row r="9" spans="1:13" s="1" customFormat="1" ht="24"/>
    <row r="10" spans="1:13" s="1" customFormat="1" ht="24"/>
    <row r="11" spans="1:13" s="1" customFormat="1" ht="24"/>
    <row r="12" spans="1:13" s="1" customFormat="1" ht="24"/>
    <row r="13" spans="1:13" s="1" customFormat="1" ht="24"/>
    <row r="14" spans="1:13" s="1" customFormat="1" ht="24"/>
    <row r="15" spans="1:13" s="1" customFormat="1" ht="24"/>
    <row r="16" spans="1:13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  <row r="222" s="1" customFormat="1" ht="24"/>
    <row r="223" s="1" customFormat="1" ht="24"/>
    <row r="224" s="1" customFormat="1" ht="24"/>
    <row r="225" s="1" customFormat="1" ht="24"/>
    <row r="226" s="1" customFormat="1" ht="24"/>
    <row r="227" s="1" customFormat="1" ht="24"/>
    <row r="228" s="1" customFormat="1" ht="24"/>
    <row r="229" s="1" customFormat="1" ht="24"/>
    <row r="230" s="1" customFormat="1" ht="24"/>
    <row r="231" s="1" customFormat="1" ht="24"/>
    <row r="232" s="1" customFormat="1" ht="24"/>
    <row r="233" s="1" customFormat="1" ht="24"/>
    <row r="234" s="1" customFormat="1" ht="24"/>
    <row r="235" s="1" customFormat="1" ht="24"/>
    <row r="236" s="1" customFormat="1" ht="24"/>
    <row r="237" s="1" customFormat="1" ht="24"/>
    <row r="238" s="1" customFormat="1" ht="24"/>
    <row r="239" s="1" customFormat="1" ht="24"/>
    <row r="240" s="1" customFormat="1" ht="24"/>
    <row r="241" s="1" customFormat="1" ht="24"/>
    <row r="242" s="1" customFormat="1" ht="24"/>
    <row r="243" s="1" customFormat="1" ht="24"/>
    <row r="244" s="1" customFormat="1" ht="24"/>
    <row r="245" s="1" customFormat="1" ht="24"/>
    <row r="246" s="1" customFormat="1" ht="24"/>
    <row r="247" s="1" customFormat="1" ht="24"/>
    <row r="248" s="1" customFormat="1" ht="24"/>
    <row r="249" s="1" customFormat="1" ht="24"/>
    <row r="250" s="1" customFormat="1" ht="24"/>
    <row r="251" s="1" customFormat="1" ht="24"/>
    <row r="252" s="1" customFormat="1" ht="24"/>
    <row r="253" s="1" customFormat="1" ht="24"/>
    <row r="254" s="1" customFormat="1" ht="24"/>
    <row r="255" s="1" customFormat="1" ht="24"/>
    <row r="256" s="1" customFormat="1" ht="24"/>
    <row r="257" s="1" customFormat="1" ht="24"/>
    <row r="258" s="1" customFormat="1" ht="24"/>
    <row r="259" s="1" customFormat="1" ht="24"/>
    <row r="260" s="1" customFormat="1" ht="24"/>
    <row r="261" s="1" customFormat="1" ht="24"/>
    <row r="262" s="1" customFormat="1" ht="24"/>
    <row r="263" s="1" customFormat="1" ht="24"/>
    <row r="264" s="1" customFormat="1" ht="24"/>
    <row r="265" s="1" customFormat="1" ht="24"/>
    <row r="266" s="1" customFormat="1" ht="24"/>
    <row r="267" s="1" customFormat="1" ht="24"/>
    <row r="268" s="1" customFormat="1" ht="24"/>
    <row r="269" s="1" customFormat="1" ht="24"/>
    <row r="270" s="1" customFormat="1" ht="24"/>
    <row r="271" s="1" customFormat="1" ht="24"/>
    <row r="272" s="1" customFormat="1" ht="24"/>
    <row r="273" s="1" customFormat="1" ht="24"/>
    <row r="274" s="1" customFormat="1" ht="24"/>
    <row r="275" s="1" customFormat="1" ht="24"/>
    <row r="276" s="1" customFormat="1" ht="24"/>
    <row r="277" s="1" customFormat="1" ht="24"/>
    <row r="278" s="1" customFormat="1" ht="24"/>
    <row r="279" s="1" customFormat="1" ht="24"/>
    <row r="280" s="1" customFormat="1" ht="24"/>
    <row r="281" s="1" customFormat="1" ht="24"/>
    <row r="282" s="1" customFormat="1" ht="24"/>
    <row r="283" s="1" customFormat="1" ht="24"/>
    <row r="284" s="1" customFormat="1" ht="24"/>
    <row r="285" s="1" customFormat="1" ht="24"/>
    <row r="286" s="1" customFormat="1" ht="24"/>
    <row r="287" s="1" customFormat="1" ht="24"/>
    <row r="288" s="1" customFormat="1" ht="24"/>
    <row r="289" s="1" customFormat="1" ht="24"/>
    <row r="290" s="1" customFormat="1" ht="24"/>
    <row r="291" s="1" customFormat="1" ht="24"/>
    <row r="292" s="1" customFormat="1" ht="24"/>
    <row r="293" s="1" customFormat="1" ht="24"/>
    <row r="294" s="1" customFormat="1" ht="24"/>
    <row r="295" s="1" customFormat="1" ht="24"/>
    <row r="296" s="1" customFormat="1" ht="24"/>
    <row r="297" s="1" customFormat="1" ht="24"/>
    <row r="298" s="1" customFormat="1" ht="24"/>
    <row r="299" s="1" customFormat="1" ht="24"/>
    <row r="300" s="1" customFormat="1" ht="24"/>
    <row r="301" s="1" customFormat="1" ht="24"/>
    <row r="302" s="1" customFormat="1" ht="24"/>
    <row r="303" s="1" customFormat="1" ht="24"/>
    <row r="304" s="1" customFormat="1" ht="24"/>
    <row r="305" s="1" customFormat="1" ht="24"/>
    <row r="306" s="1" customFormat="1" ht="24"/>
    <row r="307" s="1" customFormat="1" ht="24"/>
    <row r="308" s="1" customFormat="1" ht="24"/>
    <row r="309" s="1" customFormat="1" ht="24"/>
    <row r="310" s="1" customFormat="1" ht="24"/>
    <row r="311" s="1" customFormat="1" ht="24"/>
    <row r="312" s="1" customFormat="1" ht="24"/>
    <row r="313" s="1" customFormat="1" ht="24"/>
    <row r="314" s="1" customFormat="1" ht="24"/>
    <row r="315" s="1" customFormat="1" ht="24"/>
    <row r="316" s="1" customFormat="1" ht="24"/>
    <row r="317" s="1" customFormat="1" ht="24"/>
    <row r="318" s="1" customFormat="1" ht="24"/>
    <row r="319" s="1" customFormat="1" ht="24"/>
    <row r="320" s="1" customFormat="1" ht="24"/>
    <row r="321" s="1" customFormat="1" ht="24"/>
    <row r="322" s="1" customFormat="1" ht="24"/>
    <row r="323" s="1" customFormat="1" ht="24"/>
    <row r="324" s="1" customFormat="1" ht="24"/>
    <row r="325" s="1" customFormat="1" ht="24"/>
    <row r="326" s="1" customFormat="1" ht="24"/>
    <row r="327" s="1" customFormat="1" ht="24"/>
    <row r="328" s="1" customFormat="1" ht="24"/>
    <row r="329" s="1" customFormat="1" ht="24"/>
    <row r="330" s="1" customFormat="1" ht="24"/>
    <row r="331" s="1" customFormat="1" ht="24"/>
    <row r="332" s="1" customFormat="1" ht="24"/>
    <row r="333" s="1" customFormat="1" ht="24"/>
    <row r="334" s="1" customFormat="1" ht="24"/>
    <row r="335" s="1" customFormat="1" ht="24"/>
    <row r="336" s="1" customFormat="1" ht="24"/>
    <row r="337" s="1" customFormat="1" ht="24"/>
    <row r="338" s="1" customFormat="1" ht="24"/>
    <row r="339" s="1" customFormat="1" ht="24"/>
    <row r="340" s="1" customFormat="1" ht="24"/>
    <row r="341" s="1" customFormat="1" ht="24"/>
    <row r="342" s="1" customFormat="1" ht="24"/>
    <row r="343" s="1" customFormat="1" ht="24"/>
    <row r="344" s="1" customFormat="1" ht="24"/>
    <row r="345" s="1" customFormat="1" ht="24"/>
    <row r="346" s="1" customFormat="1" ht="24"/>
    <row r="347" s="1" customFormat="1" ht="24"/>
    <row r="348" s="1" customFormat="1" ht="24"/>
    <row r="349" s="1" customFormat="1" ht="24"/>
    <row r="350" s="1" customFormat="1" ht="24"/>
    <row r="351" s="1" customFormat="1" ht="24"/>
    <row r="352" s="1" customFormat="1" ht="24"/>
    <row r="353" s="1" customFormat="1" ht="24"/>
    <row r="354" s="1" customFormat="1" ht="24"/>
    <row r="355" s="1" customFormat="1" ht="24"/>
    <row r="356" s="1" customFormat="1" ht="24"/>
    <row r="357" s="1" customFormat="1" ht="24"/>
    <row r="358" s="1" customFormat="1" ht="24"/>
    <row r="359" s="1" customFormat="1" ht="24"/>
    <row r="360" s="1" customFormat="1" ht="24"/>
    <row r="361" s="1" customFormat="1" ht="24"/>
    <row r="362" s="1" customFormat="1" ht="24"/>
    <row r="363" s="1" customFormat="1" ht="24"/>
    <row r="364" s="1" customFormat="1" ht="24"/>
    <row r="365" s="1" customFormat="1" ht="24"/>
    <row r="366" s="1" customFormat="1" ht="24"/>
    <row r="367" s="1" customFormat="1" ht="24"/>
    <row r="368" s="1" customFormat="1" ht="24"/>
    <row r="369" s="1" customFormat="1" ht="24"/>
    <row r="370" s="1" customFormat="1" ht="24"/>
    <row r="371" s="1" customFormat="1" ht="24"/>
    <row r="372" s="1" customFormat="1" ht="24"/>
    <row r="373" s="1" customFormat="1" ht="24"/>
    <row r="374" s="1" customFormat="1" ht="24"/>
    <row r="375" s="1" customFormat="1" ht="24"/>
    <row r="376" s="1" customFormat="1" ht="24"/>
    <row r="377" s="1" customFormat="1" ht="24"/>
    <row r="378" s="1" customFormat="1" ht="24"/>
    <row r="379" s="1" customFormat="1" ht="24"/>
    <row r="380" s="1" customFormat="1" ht="24"/>
    <row r="381" s="1" customFormat="1" ht="24"/>
    <row r="382" s="1" customFormat="1" ht="24"/>
    <row r="383" s="1" customFormat="1" ht="24"/>
    <row r="384" s="1" customFormat="1" ht="24"/>
    <row r="385" s="1" customFormat="1" ht="24"/>
    <row r="386" s="1" customFormat="1" ht="24"/>
    <row r="387" s="1" customFormat="1" ht="24"/>
    <row r="388" s="1" customFormat="1" ht="24"/>
    <row r="389" s="1" customFormat="1" ht="24"/>
    <row r="390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1"/>
  <sheetViews>
    <sheetView topLeftCell="A19" workbookViewId="0">
      <selection activeCell="L7" sqref="L7:R10"/>
    </sheetView>
  </sheetViews>
  <sheetFormatPr defaultColWidth="8.85546875" defaultRowHeight="15"/>
  <cols>
    <col min="1" max="4" width="11.85546875" customWidth="1"/>
    <col min="12" max="13" width="12.7109375" bestFit="1" customWidth="1"/>
  </cols>
  <sheetData>
    <row r="1" spans="1:18" s="1" customFormat="1" ht="24"/>
    <row r="2" spans="1:18" s="1" customFormat="1" ht="24">
      <c r="A2" s="3"/>
      <c r="B2" s="24" t="s">
        <v>87</v>
      </c>
      <c r="C2" s="24" t="s">
        <v>88</v>
      </c>
      <c r="D2" s="24" t="s">
        <v>89</v>
      </c>
    </row>
    <row r="3" spans="1:18" s="1" customFormat="1" ht="24">
      <c r="A3" s="2" t="s">
        <v>8</v>
      </c>
      <c r="B3" s="4">
        <v>70</v>
      </c>
      <c r="C3" s="4">
        <v>85</v>
      </c>
      <c r="D3" s="4">
        <v>95</v>
      </c>
    </row>
    <row r="4" spans="1:18" s="1" customFormat="1" ht="24">
      <c r="A4" s="2" t="s">
        <v>9</v>
      </c>
      <c r="B4" s="4">
        <v>89</v>
      </c>
      <c r="C4" s="4">
        <v>69</v>
      </c>
      <c r="D4" s="4">
        <v>77</v>
      </c>
    </row>
    <row r="5" spans="1:18" s="1" customFormat="1" ht="24.75" thickBot="1">
      <c r="A5" s="2" t="s">
        <v>10</v>
      </c>
      <c r="B5" s="4">
        <v>80</v>
      </c>
      <c r="C5" s="4">
        <v>76</v>
      </c>
      <c r="D5" s="4">
        <v>65</v>
      </c>
    </row>
    <row r="6" spans="1:18" s="1" customFormat="1" ht="24.75" thickBot="1">
      <c r="A6" s="2" t="s">
        <v>11</v>
      </c>
      <c r="B6" s="4">
        <v>54</v>
      </c>
      <c r="C6" s="4">
        <v>58</v>
      </c>
      <c r="D6" s="4">
        <v>58</v>
      </c>
      <c r="K6" s="30">
        <v>14</v>
      </c>
      <c r="L6" s="31">
        <v>3</v>
      </c>
      <c r="M6" s="31">
        <v>3</v>
      </c>
      <c r="N6" s="31">
        <v>2</v>
      </c>
      <c r="O6" s="31">
        <v>2</v>
      </c>
      <c r="P6" s="31">
        <v>2</v>
      </c>
      <c r="Q6" s="31">
        <v>2</v>
      </c>
    </row>
    <row r="7" spans="1:18" s="1" customFormat="1" ht="24.75" thickBot="1">
      <c r="A7" s="2" t="s">
        <v>12</v>
      </c>
      <c r="B7" s="4">
        <v>62</v>
      </c>
      <c r="C7" s="4">
        <v>62</v>
      </c>
      <c r="D7" s="4">
        <v>55</v>
      </c>
      <c r="K7" s="32" t="s">
        <v>94</v>
      </c>
      <c r="L7" s="33">
        <v>40</v>
      </c>
      <c r="M7" s="33">
        <v>35</v>
      </c>
      <c r="N7" s="33">
        <v>29</v>
      </c>
      <c r="O7" s="33">
        <v>28</v>
      </c>
      <c r="P7" s="33">
        <v>22</v>
      </c>
      <c r="Q7" s="33">
        <v>17</v>
      </c>
      <c r="R7" s="1">
        <f>SUM(L7:Q7)</f>
        <v>171</v>
      </c>
    </row>
    <row r="8" spans="1:18" s="1" customFormat="1" ht="24.75" thickBot="1">
      <c r="A8" s="2" t="s">
        <v>13</v>
      </c>
      <c r="B8" s="4">
        <v>74</v>
      </c>
      <c r="C8" s="4">
        <v>60</v>
      </c>
      <c r="D8" s="4">
        <v>50</v>
      </c>
      <c r="K8" s="32" t="s">
        <v>95</v>
      </c>
      <c r="L8" s="33">
        <v>55</v>
      </c>
      <c r="M8" s="33">
        <v>42</v>
      </c>
      <c r="N8" s="33">
        <v>36</v>
      </c>
      <c r="O8" s="33">
        <v>30</v>
      </c>
      <c r="P8" s="33">
        <v>33</v>
      </c>
      <c r="Q8" s="33">
        <v>33</v>
      </c>
      <c r="R8" s="1">
        <f t="shared" ref="R8:R9" si="0">SUM(L8:Q8)</f>
        <v>229</v>
      </c>
    </row>
    <row r="9" spans="1:18" s="1" customFormat="1" ht="24.75" thickBot="1">
      <c r="K9" s="34"/>
      <c r="L9" s="33">
        <f>SUM(L7:L8)</f>
        <v>95</v>
      </c>
      <c r="M9" s="33">
        <f t="shared" ref="M9:P9" si="1">SUM(M7:M8)</f>
        <v>77</v>
      </c>
      <c r="N9" s="33">
        <f t="shared" si="1"/>
        <v>65</v>
      </c>
      <c r="O9" s="33">
        <f t="shared" si="1"/>
        <v>58</v>
      </c>
      <c r="P9" s="33">
        <f t="shared" si="1"/>
        <v>55</v>
      </c>
      <c r="Q9" s="33">
        <f>SUM(Q7:Q8)</f>
        <v>50</v>
      </c>
      <c r="R9" s="1">
        <f t="shared" si="0"/>
        <v>400</v>
      </c>
    </row>
    <row r="10" spans="1:18" s="1" customFormat="1" ht="24.75" thickBot="1">
      <c r="K10" s="34"/>
      <c r="L10" s="33">
        <v>32</v>
      </c>
      <c r="M10" s="33">
        <v>26</v>
      </c>
      <c r="N10" s="33">
        <v>33</v>
      </c>
      <c r="O10" s="33">
        <v>29</v>
      </c>
      <c r="P10" s="33">
        <v>27.5</v>
      </c>
      <c r="Q10" s="33">
        <v>25</v>
      </c>
    </row>
    <row r="11" spans="1:18" s="1" customFormat="1" ht="24"/>
    <row r="12" spans="1:18" s="1" customFormat="1" ht="24"/>
    <row r="13" spans="1:18" s="1" customFormat="1" ht="24"/>
    <row r="14" spans="1:18" s="1" customFormat="1" ht="24"/>
    <row r="15" spans="1:18" s="1" customFormat="1" ht="24"/>
    <row r="16" spans="1:18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0"/>
  <sheetViews>
    <sheetView topLeftCell="A34" workbookViewId="0">
      <selection activeCell="K40" sqref="K40"/>
    </sheetView>
  </sheetViews>
  <sheetFormatPr defaultColWidth="8.85546875" defaultRowHeight="15"/>
  <cols>
    <col min="1" max="1" width="17.5703125" customWidth="1"/>
    <col min="2" max="3" width="14.5703125" customWidth="1"/>
  </cols>
  <sheetData>
    <row r="1" spans="1:3" s="1" customFormat="1" ht="24">
      <c r="A1" s="19" t="s">
        <v>31</v>
      </c>
    </row>
    <row r="2" spans="1:3" s="1" customFormat="1" ht="24">
      <c r="A2" s="3"/>
      <c r="B2" s="24" t="s">
        <v>73</v>
      </c>
      <c r="C2" s="24" t="s">
        <v>74</v>
      </c>
    </row>
    <row r="3" spans="1:3" s="1" customFormat="1" ht="24">
      <c r="A3" s="3" t="s">
        <v>15</v>
      </c>
      <c r="B3" s="5">
        <v>56.95</v>
      </c>
      <c r="C3" s="5">
        <v>62.36</v>
      </c>
    </row>
    <row r="4" spans="1:3" s="1" customFormat="1" ht="24">
      <c r="A4" s="3" t="s">
        <v>16</v>
      </c>
      <c r="B4" s="5">
        <v>25.09</v>
      </c>
      <c r="C4" s="5">
        <v>25.33</v>
      </c>
    </row>
    <row r="5" spans="1:3" s="1" customFormat="1" ht="24">
      <c r="A5" s="3" t="s">
        <v>17</v>
      </c>
      <c r="B5" s="5">
        <v>33.18</v>
      </c>
      <c r="C5" s="5">
        <v>30.82</v>
      </c>
    </row>
    <row r="6" spans="1:3" s="1" customFormat="1" ht="24">
      <c r="A6" s="3" t="s">
        <v>22</v>
      </c>
      <c r="B6" s="5">
        <v>27.18</v>
      </c>
      <c r="C6" s="5">
        <v>29.15</v>
      </c>
    </row>
    <row r="7" spans="1:3" s="1" customFormat="1" ht="24"/>
    <row r="8" spans="1:3" s="1" customFormat="1" ht="24"/>
    <row r="9" spans="1:3" s="1" customFormat="1" ht="24"/>
    <row r="10" spans="1:3" s="1" customFormat="1" ht="24"/>
    <row r="11" spans="1:3" s="1" customFormat="1" ht="24"/>
    <row r="12" spans="1:3" s="1" customFormat="1" ht="24"/>
    <row r="13" spans="1:3" s="1" customFormat="1" ht="24"/>
    <row r="14" spans="1:3" s="1" customFormat="1" ht="24"/>
    <row r="15" spans="1:3" s="1" customFormat="1" ht="24"/>
    <row r="16" spans="1:3" s="1" customFormat="1" ht="24"/>
    <row r="17" spans="1:3" s="1" customFormat="1" ht="24"/>
    <row r="18" spans="1:3" s="1" customFormat="1" ht="24"/>
    <row r="19" spans="1:3" s="1" customFormat="1" ht="24"/>
    <row r="20" spans="1:3" s="1" customFormat="1" ht="24"/>
    <row r="21" spans="1:3" s="1" customFormat="1" ht="24"/>
    <row r="22" spans="1:3" s="1" customFormat="1" ht="24"/>
    <row r="23" spans="1:3" s="1" customFormat="1" ht="24"/>
    <row r="24" spans="1:3" s="1" customFormat="1" ht="24"/>
    <row r="25" spans="1:3" s="1" customFormat="1" ht="24"/>
    <row r="26" spans="1:3" s="1" customFormat="1" ht="24"/>
    <row r="27" spans="1:3" s="1" customFormat="1" ht="24"/>
    <row r="28" spans="1:3" s="1" customFormat="1" ht="24"/>
    <row r="29" spans="1:3" s="1" customFormat="1" ht="24">
      <c r="A29" s="19" t="s">
        <v>32</v>
      </c>
    </row>
    <row r="30" spans="1:3" s="1" customFormat="1" ht="24">
      <c r="A30" s="3"/>
      <c r="B30" s="24" t="s">
        <v>73</v>
      </c>
      <c r="C30" s="24" t="s">
        <v>74</v>
      </c>
    </row>
    <row r="31" spans="1:3" s="1" customFormat="1" ht="24">
      <c r="A31" s="3" t="s">
        <v>15</v>
      </c>
      <c r="B31" s="5">
        <v>46.97</v>
      </c>
      <c r="C31" s="5">
        <v>41.38</v>
      </c>
    </row>
    <row r="32" spans="1:3" s="1" customFormat="1" ht="24">
      <c r="A32" s="3" t="s">
        <v>16</v>
      </c>
      <c r="B32" s="5">
        <v>22.34</v>
      </c>
      <c r="C32" s="5">
        <v>15.34</v>
      </c>
    </row>
    <row r="33" spans="1:3" s="1" customFormat="1" ht="24">
      <c r="A33" s="3" t="s">
        <v>17</v>
      </c>
      <c r="B33" s="5">
        <v>30.03</v>
      </c>
      <c r="C33" s="5">
        <v>27.09</v>
      </c>
    </row>
    <row r="34" spans="1:3" s="1" customFormat="1" ht="24">
      <c r="A34" s="3" t="s">
        <v>30</v>
      </c>
      <c r="B34" s="5">
        <v>34.630000000000003</v>
      </c>
      <c r="C34" s="5">
        <v>33.86</v>
      </c>
    </row>
    <row r="35" spans="1:3" s="1" customFormat="1" ht="24">
      <c r="A35" s="3" t="s">
        <v>22</v>
      </c>
      <c r="B35" s="5">
        <v>26.02</v>
      </c>
      <c r="C35" s="5">
        <v>23.1</v>
      </c>
    </row>
    <row r="36" spans="1:3" s="1" customFormat="1" ht="24"/>
    <row r="37" spans="1:3" s="1" customFormat="1" ht="24"/>
    <row r="38" spans="1:3" s="1" customFormat="1" ht="24"/>
    <row r="39" spans="1:3" s="1" customFormat="1" ht="24"/>
    <row r="40" spans="1:3" s="1" customFormat="1" ht="24"/>
    <row r="41" spans="1:3" s="1" customFormat="1" ht="24"/>
    <row r="42" spans="1:3" s="1" customFormat="1" ht="24"/>
    <row r="43" spans="1:3" s="1" customFormat="1" ht="24"/>
    <row r="44" spans="1:3" s="1" customFormat="1" ht="24"/>
    <row r="45" spans="1:3" s="1" customFormat="1" ht="24"/>
    <row r="46" spans="1:3" s="1" customFormat="1" ht="24"/>
    <row r="47" spans="1:3" s="1" customFormat="1" ht="24"/>
    <row r="48" spans="1:3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  <row r="222" s="1" customFormat="1" ht="24"/>
    <row r="223" s="1" customFormat="1" ht="24"/>
    <row r="224" s="1" customFormat="1" ht="24"/>
    <row r="225" s="1" customFormat="1" ht="24"/>
    <row r="226" s="1" customFormat="1" ht="24"/>
    <row r="227" s="1" customFormat="1" ht="24"/>
    <row r="228" s="1" customFormat="1" ht="24"/>
    <row r="229" s="1" customFormat="1" ht="24"/>
    <row r="230" s="1" customFormat="1" ht="24"/>
    <row r="231" s="1" customFormat="1" ht="24"/>
    <row r="232" s="1" customFormat="1" ht="24"/>
    <row r="233" s="1" customFormat="1" ht="24"/>
    <row r="234" s="1" customFormat="1" ht="24"/>
    <row r="235" s="1" customFormat="1" ht="24"/>
    <row r="236" s="1" customFormat="1" ht="24"/>
    <row r="237" s="1" customFormat="1" ht="24"/>
    <row r="238" s="1" customFormat="1" ht="24"/>
    <row r="239" s="1" customFormat="1" ht="24"/>
    <row r="240" s="1" customFormat="1" ht="24"/>
    <row r="241" s="1" customFormat="1" ht="24"/>
    <row r="242" s="1" customFormat="1" ht="24"/>
    <row r="243" s="1" customFormat="1" ht="24"/>
    <row r="244" s="1" customFormat="1" ht="24"/>
    <row r="245" s="1" customFormat="1" ht="24"/>
    <row r="246" s="1" customFormat="1" ht="24"/>
    <row r="247" s="1" customFormat="1" ht="24"/>
    <row r="248" s="1" customFormat="1" ht="24"/>
    <row r="249" s="1" customFormat="1" ht="24"/>
    <row r="250" s="1" customFormat="1" ht="24"/>
    <row r="251" s="1" customFormat="1" ht="24"/>
    <row r="252" s="1" customFormat="1" ht="24"/>
    <row r="253" s="1" customFormat="1" ht="24"/>
    <row r="254" s="1" customFormat="1" ht="24"/>
    <row r="255" s="1" customFormat="1" ht="24"/>
    <row r="256" s="1" customFormat="1" ht="24"/>
    <row r="257" s="1" customFormat="1" ht="24"/>
    <row r="258" s="1" customFormat="1" ht="24"/>
    <row r="259" s="1" customFormat="1" ht="24"/>
    <row r="260" s="1" customFormat="1" ht="24"/>
    <row r="261" s="1" customFormat="1" ht="24"/>
    <row r="262" s="1" customFormat="1" ht="24"/>
    <row r="263" s="1" customFormat="1" ht="24"/>
    <row r="264" s="1" customFormat="1" ht="24"/>
    <row r="265" s="1" customFormat="1" ht="24"/>
    <row r="266" s="1" customFormat="1" ht="24"/>
    <row r="267" s="1" customFormat="1" ht="24"/>
    <row r="268" s="1" customFormat="1" ht="24"/>
    <row r="269" s="1" customFormat="1" ht="24"/>
    <row r="270" s="1" customFormat="1" ht="24"/>
    <row r="271" s="1" customFormat="1" ht="24"/>
    <row r="272" s="1" customFormat="1" ht="24"/>
    <row r="273" s="1" customFormat="1" ht="24"/>
    <row r="274" s="1" customFormat="1" ht="24"/>
    <row r="275" s="1" customFormat="1" ht="24"/>
    <row r="276" s="1" customFormat="1" ht="24"/>
    <row r="277" s="1" customFormat="1" ht="24"/>
    <row r="278" s="1" customFormat="1" ht="24"/>
    <row r="279" s="1" customFormat="1" ht="24"/>
    <row r="280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9"/>
  <sheetViews>
    <sheetView topLeftCell="A16" workbookViewId="0">
      <selection activeCell="G12" sqref="G12"/>
    </sheetView>
  </sheetViews>
  <sheetFormatPr defaultColWidth="8.85546875" defaultRowHeight="15"/>
  <cols>
    <col min="1" max="1" width="24.42578125" customWidth="1"/>
    <col min="2" max="2" width="14.42578125" customWidth="1"/>
  </cols>
  <sheetData>
    <row r="1" spans="1:7" s="1" customFormat="1" ht="24">
      <c r="A1" s="26" t="s">
        <v>71</v>
      </c>
      <c r="B1" s="25"/>
      <c r="C1" s="25" t="s">
        <v>72</v>
      </c>
      <c r="D1" s="25"/>
    </row>
    <row r="2" spans="1:7" s="1" customFormat="1" ht="24">
      <c r="A2" s="13" t="s">
        <v>14</v>
      </c>
      <c r="B2" s="13" t="s">
        <v>6</v>
      </c>
    </row>
    <row r="3" spans="1:7" s="1" customFormat="1" ht="24.75" thickBot="1">
      <c r="A3" s="2" t="s">
        <v>15</v>
      </c>
      <c r="B3" s="29">
        <v>49.45</v>
      </c>
      <c r="F3" s="29">
        <v>49.45</v>
      </c>
    </row>
    <row r="4" spans="1:7" s="1" customFormat="1" ht="24.75" thickBot="1">
      <c r="A4" s="2" t="s">
        <v>16</v>
      </c>
      <c r="B4" s="29">
        <v>61.44</v>
      </c>
      <c r="F4" s="29">
        <v>61.44</v>
      </c>
    </row>
    <row r="5" spans="1:7" s="1" customFormat="1" ht="24.75" thickBot="1">
      <c r="A5" s="2" t="s">
        <v>17</v>
      </c>
      <c r="B5" s="29">
        <v>64.7</v>
      </c>
      <c r="F5" s="29">
        <v>64.7</v>
      </c>
    </row>
    <row r="6" spans="1:7" s="1" customFormat="1" ht="24.75" thickBot="1">
      <c r="A6" s="2" t="s">
        <v>18</v>
      </c>
      <c r="B6" s="29">
        <v>65.14</v>
      </c>
      <c r="F6" s="29">
        <v>65.14</v>
      </c>
    </row>
    <row r="7" spans="1:7" s="1" customFormat="1" ht="24.75" thickBot="1">
      <c r="A7" s="2" t="s">
        <v>19</v>
      </c>
      <c r="B7" s="29">
        <v>80.47</v>
      </c>
      <c r="F7" s="29">
        <v>80.47</v>
      </c>
    </row>
    <row r="8" spans="1:7" s="1" customFormat="1" ht="24.75" thickBot="1">
      <c r="A8" s="2" t="s">
        <v>20</v>
      </c>
      <c r="B8" s="29">
        <v>87.46</v>
      </c>
      <c r="F8" s="29">
        <v>87.46</v>
      </c>
    </row>
    <row r="9" spans="1:7" s="1" customFormat="1" ht="24.75" thickBot="1">
      <c r="A9" s="2" t="s">
        <v>21</v>
      </c>
      <c r="B9" s="29">
        <v>93.7</v>
      </c>
      <c r="F9" s="29">
        <v>93.7</v>
      </c>
    </row>
    <row r="10" spans="1:7" s="1" customFormat="1" ht="24.75" thickBot="1">
      <c r="A10" s="2" t="s">
        <v>22</v>
      </c>
      <c r="B10" s="29">
        <v>49.79</v>
      </c>
      <c r="F10" s="29">
        <v>49.79</v>
      </c>
    </row>
    <row r="11" spans="1:7" s="1" customFormat="1" ht="24">
      <c r="B11" s="15"/>
      <c r="F11" s="20">
        <f>SUM(F3:F10)</f>
        <v>552.15</v>
      </c>
      <c r="G11" s="1">
        <f>F11/8</f>
        <v>69.018749999999997</v>
      </c>
    </row>
    <row r="12" spans="1:7" s="1" customFormat="1" ht="24"/>
    <row r="13" spans="1:7" s="1" customFormat="1" ht="24"/>
    <row r="14" spans="1:7" s="1" customFormat="1" ht="24"/>
    <row r="15" spans="1:7" s="1" customFormat="1" ht="24"/>
    <row r="16" spans="1:7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  <row r="222" s="1" customFormat="1" ht="24"/>
    <row r="223" s="1" customFormat="1" ht="24"/>
    <row r="224" s="1" customFormat="1" ht="24"/>
    <row r="225" s="1" customFormat="1" ht="24"/>
    <row r="226" s="1" customFormat="1" ht="24"/>
    <row r="227" s="1" customFormat="1" ht="24"/>
    <row r="228" s="1" customFormat="1" ht="24"/>
    <row r="229" s="1" customFormat="1" ht="24"/>
    <row r="230" s="1" customFormat="1" ht="24"/>
    <row r="231" s="1" customFormat="1" ht="24"/>
    <row r="232" s="1" customFormat="1" ht="24"/>
    <row r="233" s="1" customFormat="1" ht="24"/>
    <row r="234" s="1" customFormat="1" ht="24"/>
    <row r="235" s="1" customFormat="1" ht="24"/>
    <row r="236" s="1" customFormat="1" ht="24"/>
    <row r="237" s="1" customFormat="1" ht="24"/>
    <row r="238" s="1" customFormat="1" ht="24"/>
    <row r="239" s="1" customFormat="1" ht="24"/>
    <row r="240" s="1" customFormat="1" ht="24"/>
    <row r="241" s="1" customFormat="1" ht="24"/>
    <row r="242" s="1" customFormat="1" ht="24"/>
    <row r="243" s="1" customFormat="1" ht="24"/>
    <row r="244" s="1" customFormat="1" ht="24"/>
    <row r="245" s="1" customFormat="1" ht="24"/>
    <row r="246" s="1" customFormat="1" ht="24"/>
    <row r="247" s="1" customFormat="1" ht="24"/>
    <row r="248" s="1" customFormat="1" ht="24"/>
    <row r="249" s="1" customFormat="1" ht="24"/>
    <row r="250" s="1" customFormat="1" ht="24"/>
    <row r="251" s="1" customFormat="1" ht="24"/>
    <row r="252" s="1" customFormat="1" ht="24"/>
    <row r="253" s="1" customFormat="1" ht="24"/>
    <row r="254" s="1" customFormat="1" ht="24"/>
    <row r="255" s="1" customFormat="1" ht="24"/>
    <row r="256" s="1" customFormat="1" ht="24"/>
    <row r="257" s="1" customFormat="1" ht="24"/>
    <row r="258" s="1" customFormat="1" ht="24"/>
    <row r="259" s="1" customFormat="1" ht="24"/>
    <row r="260" s="1" customFormat="1" ht="24"/>
    <row r="261" s="1" customFormat="1" ht="24"/>
    <row r="262" s="1" customFormat="1" ht="24"/>
    <row r="263" s="1" customFormat="1" ht="24"/>
    <row r="264" s="1" customFormat="1" ht="24"/>
    <row r="265" s="1" customFormat="1" ht="24"/>
    <row r="266" s="1" customFormat="1" ht="24"/>
    <row r="267" s="1" customFormat="1" ht="24"/>
    <row r="268" s="1" customFormat="1" ht="24"/>
    <row r="269" s="1" customFormat="1" ht="24"/>
    <row r="270" s="1" customFormat="1" ht="24"/>
    <row r="271" s="1" customFormat="1" ht="24"/>
    <row r="272" s="1" customFormat="1" ht="24"/>
    <row r="273" s="1" customFormat="1" ht="24"/>
    <row r="274" s="1" customFormat="1" ht="24"/>
    <row r="275" s="1" customFormat="1" ht="24"/>
    <row r="276" s="1" customFormat="1" ht="24"/>
    <row r="277" s="1" customFormat="1" ht="24"/>
    <row r="278" s="1" customFormat="1" ht="24"/>
    <row r="279" s="1" customFormat="1" ht="24"/>
    <row r="280" s="1" customFormat="1" ht="24"/>
    <row r="281" s="1" customFormat="1" ht="24"/>
    <row r="282" s="1" customFormat="1" ht="24"/>
    <row r="283" s="1" customFormat="1" ht="24"/>
    <row r="284" s="1" customFormat="1" ht="24"/>
    <row r="285" s="1" customFormat="1" ht="24"/>
    <row r="286" s="1" customFormat="1" ht="24"/>
    <row r="287" s="1" customFormat="1" ht="24"/>
    <row r="288" s="1" customFormat="1" ht="24"/>
    <row r="289" s="1" customFormat="1" ht="24"/>
    <row r="290" s="1" customFormat="1" ht="24"/>
    <row r="291" s="1" customFormat="1" ht="24"/>
    <row r="292" s="1" customFormat="1" ht="24"/>
    <row r="293" s="1" customFormat="1" ht="24"/>
    <row r="294" s="1" customFormat="1" ht="24"/>
    <row r="295" s="1" customFormat="1" ht="24"/>
    <row r="296" s="1" customFormat="1" ht="24"/>
    <row r="297" s="1" customFormat="1" ht="24"/>
    <row r="298" s="1" customFormat="1" ht="24"/>
    <row r="299" s="1" customFormat="1" ht="24"/>
    <row r="300" s="1" customFormat="1" ht="24"/>
    <row r="301" s="1" customFormat="1" ht="24"/>
    <row r="302" s="1" customFormat="1" ht="24"/>
    <row r="303" s="1" customFormat="1" ht="24"/>
    <row r="304" s="1" customFormat="1" ht="24"/>
    <row r="305" s="1" customFormat="1" ht="24"/>
    <row r="306" s="1" customFormat="1" ht="24"/>
    <row r="307" s="1" customFormat="1" ht="24"/>
    <row r="308" s="1" customFormat="1" ht="24"/>
    <row r="309" s="1" customFormat="1" ht="24"/>
    <row r="310" s="1" customFormat="1" ht="24"/>
    <row r="311" s="1" customFormat="1" ht="24"/>
    <row r="312" s="1" customFormat="1" ht="24"/>
    <row r="313" s="1" customFormat="1" ht="24"/>
    <row r="314" s="1" customFormat="1" ht="24"/>
    <row r="315" s="1" customFormat="1" ht="24"/>
    <row r="316" s="1" customFormat="1" ht="24"/>
    <row r="317" s="1" customFormat="1" ht="24"/>
    <row r="318" s="1" customFormat="1" ht="24"/>
    <row r="319" s="1" customFormat="1" ht="24"/>
    <row r="320" s="1" customFormat="1" ht="24"/>
    <row r="321" s="1" customFormat="1" ht="24"/>
    <row r="322" s="1" customFormat="1" ht="24"/>
    <row r="323" s="1" customFormat="1" ht="24"/>
    <row r="324" s="1" customFormat="1" ht="24"/>
    <row r="325" s="1" customFormat="1" ht="24"/>
    <row r="326" s="1" customFormat="1" ht="24"/>
    <row r="327" s="1" customFormat="1" ht="24"/>
    <row r="328" s="1" customFormat="1" ht="24"/>
    <row r="329" s="1" customFormat="1" ht="24"/>
    <row r="330" s="1" customFormat="1" ht="24"/>
    <row r="331" s="1" customFormat="1" ht="24"/>
    <row r="332" s="1" customFormat="1" ht="24"/>
    <row r="333" s="1" customFormat="1" ht="24"/>
    <row r="334" s="1" customFormat="1" ht="24"/>
    <row r="335" s="1" customFormat="1" ht="24"/>
    <row r="336" s="1" customFormat="1" ht="24"/>
    <row r="337" s="1" customFormat="1" ht="24"/>
    <row r="338" s="1" customFormat="1" ht="24"/>
    <row r="339" s="1" customFormat="1" ht="24"/>
    <row r="340" s="1" customFormat="1" ht="24"/>
    <row r="341" s="1" customFormat="1" ht="24"/>
    <row r="342" s="1" customFormat="1" ht="24"/>
    <row r="343" s="1" customFormat="1" ht="24"/>
    <row r="344" s="1" customFormat="1" ht="24"/>
    <row r="345" s="1" customFormat="1" ht="24"/>
    <row r="346" s="1" customFormat="1" ht="24"/>
    <row r="347" s="1" customFormat="1" ht="24"/>
    <row r="348" s="1" customFormat="1" ht="24"/>
    <row r="349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opLeftCell="A37" workbookViewId="0">
      <selection activeCell="I51" sqref="I51"/>
    </sheetView>
  </sheetViews>
  <sheetFormatPr defaultColWidth="8.85546875" defaultRowHeight="15"/>
  <cols>
    <col min="1" max="1" width="21.140625" customWidth="1"/>
  </cols>
  <sheetData>
    <row r="1" spans="1:6" s="1" customFormat="1" ht="24">
      <c r="A1" s="1" t="s">
        <v>28</v>
      </c>
    </row>
    <row r="2" spans="1:6" s="1" customFormat="1" ht="24">
      <c r="A2" s="16"/>
      <c r="B2" s="17" t="s">
        <v>15</v>
      </c>
      <c r="C2" s="17" t="s">
        <v>16</v>
      </c>
      <c r="D2" s="17" t="s">
        <v>17</v>
      </c>
      <c r="E2" s="17" t="s">
        <v>22</v>
      </c>
    </row>
    <row r="3" spans="1:6" s="1" customFormat="1" ht="24">
      <c r="A3" s="16" t="s">
        <v>23</v>
      </c>
      <c r="B3" s="18">
        <v>62.36</v>
      </c>
      <c r="C3" s="18">
        <v>25.33</v>
      </c>
      <c r="D3" s="18">
        <v>30.81</v>
      </c>
      <c r="E3" s="18">
        <v>29.15</v>
      </c>
    </row>
    <row r="4" spans="1:6" s="1" customFormat="1" ht="24">
      <c r="A4" s="16" t="s">
        <v>24</v>
      </c>
      <c r="B4" s="18">
        <v>57.53</v>
      </c>
      <c r="C4" s="18">
        <v>26.23</v>
      </c>
      <c r="D4" s="18">
        <v>30.28</v>
      </c>
      <c r="E4" s="18">
        <v>32.53</v>
      </c>
    </row>
    <row r="5" spans="1:6" s="1" customFormat="1" ht="24">
      <c r="A5" s="16" t="s">
        <v>25</v>
      </c>
      <c r="B5" s="18">
        <v>55.91</v>
      </c>
      <c r="C5" s="18">
        <v>26.98</v>
      </c>
      <c r="D5" s="18">
        <v>30.22</v>
      </c>
      <c r="E5" s="18">
        <v>32.979999999999997</v>
      </c>
    </row>
    <row r="6" spans="1:6" s="1" customFormat="1" ht="24">
      <c r="A6" s="16" t="s">
        <v>26</v>
      </c>
      <c r="B6" s="18">
        <v>55.14</v>
      </c>
      <c r="C6" s="18">
        <v>26.73</v>
      </c>
      <c r="D6" s="18">
        <v>30.07</v>
      </c>
      <c r="E6" s="18">
        <v>33.25</v>
      </c>
    </row>
    <row r="7" spans="1:6" s="1" customFormat="1" ht="24">
      <c r="A7" s="14"/>
      <c r="B7" s="14"/>
      <c r="C7" s="14"/>
      <c r="D7" s="14"/>
      <c r="E7" s="14"/>
      <c r="F7" s="14"/>
    </row>
    <row r="8" spans="1:6" s="1" customFormat="1" ht="24">
      <c r="A8" s="14"/>
      <c r="B8" s="14"/>
      <c r="C8" s="14"/>
      <c r="D8" s="14"/>
      <c r="E8" s="14"/>
      <c r="F8" s="14"/>
    </row>
    <row r="9" spans="1:6" s="1" customFormat="1" ht="24">
      <c r="A9" s="14"/>
      <c r="B9" s="14"/>
      <c r="C9" s="14"/>
      <c r="D9" s="14"/>
      <c r="E9" s="14"/>
      <c r="F9" s="14"/>
    </row>
    <row r="10" spans="1:6" s="1" customFormat="1" ht="24">
      <c r="A10" s="14"/>
      <c r="B10" s="14"/>
      <c r="C10" s="14"/>
      <c r="D10" s="14"/>
      <c r="E10" s="14"/>
      <c r="F10" s="14"/>
    </row>
    <row r="11" spans="1:6" s="1" customFormat="1" ht="24">
      <c r="A11" s="14"/>
      <c r="B11" s="14"/>
      <c r="C11" s="14"/>
      <c r="D11" s="14"/>
      <c r="E11" s="14"/>
      <c r="F11" s="14"/>
    </row>
    <row r="12" spans="1:6" s="1" customFormat="1" ht="24">
      <c r="A12" s="14"/>
      <c r="B12" s="14"/>
      <c r="C12" s="14"/>
      <c r="D12" s="14"/>
      <c r="E12" s="14"/>
      <c r="F12" s="14"/>
    </row>
    <row r="13" spans="1:6" s="1" customFormat="1" ht="24"/>
    <row r="14" spans="1:6" s="1" customFormat="1" ht="24"/>
    <row r="15" spans="1:6" s="1" customFormat="1" ht="24"/>
    <row r="16" spans="1:6" s="1" customFormat="1" ht="24"/>
    <row r="17" spans="1:6" s="1" customFormat="1" ht="24"/>
    <row r="18" spans="1:6" s="1" customFormat="1" ht="24"/>
    <row r="19" spans="1:6" s="1" customFormat="1" ht="24"/>
    <row r="20" spans="1:6" s="1" customFormat="1" ht="24"/>
    <row r="21" spans="1:6" s="1" customFormat="1" ht="24"/>
    <row r="22" spans="1:6" s="1" customFormat="1" ht="24"/>
    <row r="23" spans="1:6" s="1" customFormat="1" ht="24"/>
    <row r="24" spans="1:6" s="1" customFormat="1" ht="24"/>
    <row r="25" spans="1:6" s="1" customFormat="1" ht="24"/>
    <row r="26" spans="1:6" s="1" customFormat="1" ht="24"/>
    <row r="27" spans="1:6" s="1" customFormat="1" ht="24"/>
    <row r="28" spans="1:6" s="1" customFormat="1" ht="24"/>
    <row r="29" spans="1:6" s="1" customFormat="1" ht="24"/>
    <row r="30" spans="1:6" s="1" customFormat="1" ht="24">
      <c r="A30" s="1" t="s">
        <v>29</v>
      </c>
    </row>
    <row r="31" spans="1:6" s="1" customFormat="1" ht="24">
      <c r="A31" s="16"/>
      <c r="B31" s="17" t="s">
        <v>15</v>
      </c>
      <c r="C31" s="17" t="s">
        <v>16</v>
      </c>
      <c r="D31" s="17" t="s">
        <v>17</v>
      </c>
      <c r="E31" s="17" t="s">
        <v>27</v>
      </c>
      <c r="F31" s="17" t="s">
        <v>22</v>
      </c>
    </row>
    <row r="32" spans="1:6" s="1" customFormat="1" ht="24">
      <c r="A32" s="16" t="s">
        <v>23</v>
      </c>
      <c r="B32" s="18">
        <v>41.38</v>
      </c>
      <c r="C32" s="18">
        <v>15.34</v>
      </c>
      <c r="D32" s="18">
        <v>27.09</v>
      </c>
      <c r="E32" s="18">
        <v>33.86</v>
      </c>
      <c r="F32" s="18">
        <v>23.1</v>
      </c>
    </row>
    <row r="33" spans="1:6" s="1" customFormat="1" ht="24">
      <c r="A33" s="16" t="s">
        <v>24</v>
      </c>
      <c r="B33" s="18">
        <v>42.02</v>
      </c>
      <c r="C33" s="18">
        <v>20.89</v>
      </c>
      <c r="D33" s="18">
        <v>27.95</v>
      </c>
      <c r="E33" s="18">
        <v>35.42</v>
      </c>
      <c r="F33" s="18">
        <v>25.91</v>
      </c>
    </row>
    <row r="34" spans="1:6" s="1" customFormat="1" ht="24">
      <c r="A34" s="16" t="s">
        <v>25</v>
      </c>
      <c r="B34" s="18">
        <v>43.02</v>
      </c>
      <c r="C34" s="18">
        <v>25.62</v>
      </c>
      <c r="D34" s="18">
        <v>29.4</v>
      </c>
      <c r="E34" s="18">
        <v>36.1</v>
      </c>
      <c r="F34" s="18">
        <v>28.97</v>
      </c>
    </row>
    <row r="35" spans="1:6" s="1" customFormat="1" ht="24">
      <c r="A35" s="16" t="s">
        <v>26</v>
      </c>
      <c r="B35" s="18">
        <v>42.21</v>
      </c>
      <c r="C35" s="18">
        <v>25.41</v>
      </c>
      <c r="D35" s="18">
        <v>29.2</v>
      </c>
      <c r="E35" s="18">
        <v>35.700000000000003</v>
      </c>
      <c r="F35" s="18">
        <v>29.2</v>
      </c>
    </row>
    <row r="36" spans="1:6" s="1" customFormat="1" ht="24"/>
    <row r="37" spans="1:6" s="1" customFormat="1" ht="24"/>
    <row r="38" spans="1:6" s="1" customFormat="1" ht="24"/>
    <row r="39" spans="1:6" s="1" customFormat="1" ht="24"/>
    <row r="40" spans="1:6" s="1" customFormat="1" ht="24"/>
    <row r="41" spans="1:6" s="1" customFormat="1" ht="24"/>
    <row r="42" spans="1:6" s="1" customFormat="1" ht="24"/>
    <row r="43" spans="1:6" s="1" customFormat="1" ht="24"/>
    <row r="44" spans="1:6" s="1" customFormat="1" ht="24"/>
    <row r="45" spans="1:6" s="1" customFormat="1" ht="24"/>
    <row r="46" spans="1:6" s="1" customFormat="1" ht="24"/>
    <row r="47" spans="1:6" s="1" customFormat="1" ht="24"/>
    <row r="48" spans="1:6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6"/>
  <sheetViews>
    <sheetView topLeftCell="A7" workbookViewId="0">
      <selection activeCell="I18" sqref="I18"/>
    </sheetView>
  </sheetViews>
  <sheetFormatPr defaultColWidth="8.85546875" defaultRowHeight="15"/>
  <cols>
    <col min="1" max="1" width="19.42578125" customWidth="1"/>
    <col min="2" max="3" width="12.85546875" customWidth="1"/>
  </cols>
  <sheetData>
    <row r="1" spans="1:9" s="1" customFormat="1" ht="24">
      <c r="A1" s="1" t="s">
        <v>75</v>
      </c>
    </row>
    <row r="2" spans="1:9" s="1" customFormat="1" ht="24">
      <c r="B2" s="21" t="s">
        <v>64</v>
      </c>
      <c r="C2" s="21" t="s">
        <v>65</v>
      </c>
    </row>
    <row r="3" spans="1:9" s="1" customFormat="1" ht="24">
      <c r="A3" s="6" t="s">
        <v>52</v>
      </c>
      <c r="B3" s="5">
        <v>100</v>
      </c>
      <c r="C3" s="5">
        <v>0</v>
      </c>
      <c r="H3" s="5"/>
    </row>
    <row r="4" spans="1:9" s="1" customFormat="1" ht="24">
      <c r="A4" s="6" t="s">
        <v>53</v>
      </c>
      <c r="B4" s="5">
        <v>65</v>
      </c>
      <c r="C4" s="5">
        <v>11</v>
      </c>
      <c r="H4" s="5"/>
    </row>
    <row r="5" spans="1:9" s="1" customFormat="1" ht="24">
      <c r="A5" s="6" t="s">
        <v>54</v>
      </c>
      <c r="B5" s="5">
        <v>62</v>
      </c>
      <c r="C5" s="5">
        <v>0</v>
      </c>
      <c r="H5" s="5"/>
    </row>
    <row r="6" spans="1:9" s="1" customFormat="1" ht="24">
      <c r="A6" s="6" t="s">
        <v>55</v>
      </c>
      <c r="B6" s="5">
        <v>50</v>
      </c>
      <c r="C6" s="5">
        <v>5</v>
      </c>
      <c r="H6" s="5"/>
    </row>
    <row r="7" spans="1:9" s="1" customFormat="1" ht="24">
      <c r="A7" s="6" t="s">
        <v>56</v>
      </c>
      <c r="B7" s="5">
        <v>52</v>
      </c>
      <c r="C7" s="5">
        <v>1</v>
      </c>
      <c r="H7" s="5"/>
    </row>
    <row r="8" spans="1:9" s="1" customFormat="1" ht="24">
      <c r="A8" s="6" t="s">
        <v>57</v>
      </c>
      <c r="B8" s="5">
        <v>47</v>
      </c>
      <c r="C8" s="5">
        <v>1</v>
      </c>
      <c r="H8" s="5"/>
    </row>
    <row r="9" spans="1:9" s="1" customFormat="1" ht="24">
      <c r="H9" s="20">
        <f>SUM(H3:H8)</f>
        <v>0</v>
      </c>
      <c r="I9" s="1">
        <f>H9/6</f>
        <v>0</v>
      </c>
    </row>
    <row r="10" spans="1:9" s="1" customFormat="1" ht="24"/>
    <row r="11" spans="1:9" s="1" customFormat="1" ht="24"/>
    <row r="12" spans="1:9" s="1" customFormat="1" ht="24"/>
    <row r="13" spans="1:9" s="1" customFormat="1" ht="24"/>
    <row r="14" spans="1:9" s="1" customFormat="1" ht="24"/>
    <row r="15" spans="1:9" s="1" customFormat="1" ht="24"/>
    <row r="16" spans="1:9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workbookViewId="0">
      <selection activeCell="F14" sqref="F14"/>
    </sheetView>
  </sheetViews>
  <sheetFormatPr defaultColWidth="8.85546875" defaultRowHeight="15"/>
  <cols>
    <col min="1" max="5" width="12.5703125" customWidth="1"/>
  </cols>
  <sheetData>
    <row r="1" spans="1:5" s="1" customFormat="1" ht="24">
      <c r="A1" s="1" t="s">
        <v>77</v>
      </c>
    </row>
    <row r="2" spans="1:5" s="1" customFormat="1" ht="24">
      <c r="A2" s="3"/>
      <c r="B2" s="37" t="s">
        <v>62</v>
      </c>
      <c r="C2" s="37"/>
      <c r="D2" s="37"/>
      <c r="E2" s="37"/>
    </row>
    <row r="3" spans="1:5" s="1" customFormat="1" ht="24">
      <c r="A3" s="3"/>
      <c r="B3" s="22" t="s">
        <v>58</v>
      </c>
      <c r="C3" s="22" t="s">
        <v>59</v>
      </c>
      <c r="D3" s="22" t="s">
        <v>60</v>
      </c>
      <c r="E3" s="22" t="s">
        <v>61</v>
      </c>
    </row>
    <row r="4" spans="1:5" s="1" customFormat="1" ht="24">
      <c r="A4" s="22" t="s">
        <v>52</v>
      </c>
      <c r="B4" s="5">
        <v>87</v>
      </c>
      <c r="C4" s="5">
        <v>9</v>
      </c>
      <c r="D4" s="5">
        <v>0</v>
      </c>
      <c r="E4" s="5">
        <v>0</v>
      </c>
    </row>
    <row r="5" spans="1:5" s="1" customFormat="1" ht="24">
      <c r="A5" s="22" t="s">
        <v>53</v>
      </c>
      <c r="B5" s="5">
        <v>77</v>
      </c>
      <c r="C5" s="5">
        <v>0</v>
      </c>
      <c r="D5" s="5">
        <v>0</v>
      </c>
      <c r="E5" s="5">
        <v>0</v>
      </c>
    </row>
    <row r="6" spans="1:5" s="1" customFormat="1" ht="24">
      <c r="A6" s="22" t="s">
        <v>54</v>
      </c>
      <c r="B6" s="5">
        <v>65</v>
      </c>
      <c r="C6" s="5">
        <v>0</v>
      </c>
      <c r="D6" s="5">
        <v>0</v>
      </c>
      <c r="E6" s="5">
        <v>0</v>
      </c>
    </row>
    <row r="7" spans="1:5" s="1" customFormat="1" ht="24">
      <c r="A7" s="22" t="s">
        <v>55</v>
      </c>
      <c r="B7" s="5">
        <v>52</v>
      </c>
      <c r="C7" s="5">
        <v>6</v>
      </c>
      <c r="D7" s="5">
        <v>0</v>
      </c>
      <c r="E7" s="5">
        <v>0</v>
      </c>
    </row>
    <row r="8" spans="1:5" s="1" customFormat="1" ht="24">
      <c r="A8" s="22" t="s">
        <v>56</v>
      </c>
      <c r="B8" s="5">
        <v>49</v>
      </c>
      <c r="C8" s="5">
        <v>6</v>
      </c>
      <c r="D8" s="5">
        <v>0</v>
      </c>
      <c r="E8" s="5">
        <v>0</v>
      </c>
    </row>
    <row r="9" spans="1:5" s="1" customFormat="1" ht="24">
      <c r="A9" s="23" t="s">
        <v>57</v>
      </c>
      <c r="B9" s="5">
        <v>44</v>
      </c>
      <c r="C9" s="5">
        <v>6</v>
      </c>
      <c r="D9" s="5">
        <v>0</v>
      </c>
      <c r="E9" s="5">
        <v>0</v>
      </c>
    </row>
    <row r="10" spans="1:5" s="1" customFormat="1" ht="24">
      <c r="A10" s="22"/>
      <c r="B10" s="5"/>
      <c r="C10" s="5"/>
      <c r="D10" s="5"/>
      <c r="E10" s="5"/>
    </row>
    <row r="11" spans="1:5" s="1" customFormat="1" ht="24"/>
    <row r="12" spans="1:5" s="1" customFormat="1" ht="24"/>
    <row r="13" spans="1:5" s="1" customFormat="1" ht="24"/>
    <row r="14" spans="1:5" s="1" customFormat="1" ht="24"/>
    <row r="15" spans="1:5" s="1" customFormat="1" ht="24"/>
    <row r="16" spans="1:5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</sheetData>
  <mergeCells count="1">
    <mergeCell ref="B2:E2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0"/>
  <sheetViews>
    <sheetView zoomScaleNormal="100" workbookViewId="0">
      <selection activeCell="M20" sqref="M20"/>
    </sheetView>
  </sheetViews>
  <sheetFormatPr defaultColWidth="8.85546875" defaultRowHeight="24"/>
  <cols>
    <col min="1" max="14" width="9" style="1"/>
  </cols>
  <sheetData>
    <row r="2" spans="1:5">
      <c r="A2" s="1" t="s">
        <v>76</v>
      </c>
    </row>
    <row r="3" spans="1:5">
      <c r="A3" s="3"/>
      <c r="B3" s="37" t="s">
        <v>62</v>
      </c>
      <c r="C3" s="37"/>
      <c r="D3" s="37"/>
      <c r="E3" s="37"/>
    </row>
    <row r="4" spans="1:5">
      <c r="A4" s="3"/>
      <c r="B4" s="22" t="s">
        <v>58</v>
      </c>
      <c r="C4" s="22" t="s">
        <v>59</v>
      </c>
      <c r="D4" s="22" t="s">
        <v>60</v>
      </c>
      <c r="E4" s="22" t="s">
        <v>61</v>
      </c>
    </row>
    <row r="5" spans="1:5">
      <c r="A5" s="22" t="s">
        <v>52</v>
      </c>
      <c r="B5" s="5">
        <v>91</v>
      </c>
      <c r="C5" s="5">
        <v>4</v>
      </c>
      <c r="D5" s="5">
        <v>0</v>
      </c>
      <c r="E5" s="5">
        <v>0</v>
      </c>
    </row>
    <row r="6" spans="1:5">
      <c r="A6" s="22" t="s">
        <v>53</v>
      </c>
      <c r="B6" s="5">
        <v>69</v>
      </c>
      <c r="C6" s="5">
        <v>8</v>
      </c>
      <c r="D6" s="5">
        <v>0</v>
      </c>
      <c r="E6" s="5">
        <v>0</v>
      </c>
    </row>
    <row r="7" spans="1:5">
      <c r="A7" s="22" t="s">
        <v>54</v>
      </c>
      <c r="B7" s="5">
        <v>65</v>
      </c>
      <c r="C7" s="5">
        <v>0</v>
      </c>
      <c r="D7" s="5">
        <v>0</v>
      </c>
      <c r="E7" s="5">
        <v>0</v>
      </c>
    </row>
    <row r="8" spans="1:5">
      <c r="A8" s="22" t="s">
        <v>55</v>
      </c>
      <c r="B8" s="5">
        <v>45</v>
      </c>
      <c r="C8" s="5">
        <v>13</v>
      </c>
      <c r="D8" s="5">
        <v>0</v>
      </c>
      <c r="E8" s="5">
        <v>0</v>
      </c>
    </row>
    <row r="9" spans="1:5">
      <c r="A9" s="22" t="s">
        <v>56</v>
      </c>
      <c r="B9" s="5">
        <v>54</v>
      </c>
      <c r="C9" s="5">
        <v>1</v>
      </c>
      <c r="D9" s="5">
        <v>0</v>
      </c>
      <c r="E9" s="5">
        <v>0</v>
      </c>
    </row>
    <row r="10" spans="1:5">
      <c r="A10" s="22" t="s">
        <v>57</v>
      </c>
      <c r="B10" s="5">
        <v>50</v>
      </c>
      <c r="C10" s="5">
        <v>0</v>
      </c>
      <c r="D10" s="5">
        <v>0</v>
      </c>
      <c r="E10" s="5">
        <v>0</v>
      </c>
    </row>
  </sheetData>
  <mergeCells count="1">
    <mergeCell ref="B3:E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opLeftCell="A49" workbookViewId="0">
      <selection activeCell="O48" sqref="O48"/>
    </sheetView>
  </sheetViews>
  <sheetFormatPr defaultColWidth="8.85546875" defaultRowHeight="15"/>
  <cols>
    <col min="5" max="5" width="15.42578125" customWidth="1"/>
  </cols>
  <sheetData>
    <row r="1" spans="1:5" s="1" customFormat="1" ht="24">
      <c r="A1" s="1" t="s">
        <v>78</v>
      </c>
    </row>
    <row r="2" spans="1:5" s="1" customFormat="1" ht="24">
      <c r="A2" s="1" t="s">
        <v>66</v>
      </c>
    </row>
    <row r="3" spans="1:5" s="1" customFormat="1" ht="24">
      <c r="A3" s="3"/>
      <c r="B3" s="37" t="s">
        <v>62</v>
      </c>
      <c r="C3" s="37"/>
      <c r="D3" s="37"/>
      <c r="E3" s="37"/>
    </row>
    <row r="4" spans="1:5" s="1" customFormat="1" ht="24">
      <c r="A4" s="3"/>
      <c r="B4" s="22" t="s">
        <v>58</v>
      </c>
      <c r="C4" s="22" t="s">
        <v>59</v>
      </c>
      <c r="D4" s="22" t="s">
        <v>60</v>
      </c>
      <c r="E4" s="22" t="s">
        <v>61</v>
      </c>
    </row>
    <row r="5" spans="1:5" s="1" customFormat="1" ht="24">
      <c r="A5" s="22" t="s">
        <v>52</v>
      </c>
      <c r="B5" s="5">
        <v>28</v>
      </c>
      <c r="C5" s="5">
        <v>46</v>
      </c>
      <c r="D5" s="5">
        <v>21</v>
      </c>
      <c r="E5" s="5">
        <v>0</v>
      </c>
    </row>
    <row r="6" spans="1:5" s="1" customFormat="1" ht="24">
      <c r="A6" s="22" t="s">
        <v>53</v>
      </c>
      <c r="B6" s="5">
        <v>34</v>
      </c>
      <c r="C6" s="5">
        <v>26</v>
      </c>
      <c r="D6" s="5">
        <v>14</v>
      </c>
      <c r="E6" s="5">
        <v>3</v>
      </c>
    </row>
    <row r="7" spans="1:5" s="1" customFormat="1" ht="24">
      <c r="A7" s="22" t="s">
        <v>54</v>
      </c>
      <c r="B7" s="5">
        <v>22</v>
      </c>
      <c r="C7" s="5">
        <v>18</v>
      </c>
      <c r="D7" s="5">
        <v>20</v>
      </c>
      <c r="E7" s="5">
        <v>5</v>
      </c>
    </row>
    <row r="8" spans="1:5" s="1" customFormat="1" ht="24">
      <c r="A8" s="22" t="s">
        <v>55</v>
      </c>
      <c r="B8" s="5">
        <v>23</v>
      </c>
      <c r="C8" s="5">
        <v>15</v>
      </c>
      <c r="D8" s="5">
        <v>15</v>
      </c>
      <c r="E8" s="5">
        <v>5</v>
      </c>
    </row>
    <row r="9" spans="1:5" s="1" customFormat="1" ht="24">
      <c r="A9" s="22" t="s">
        <v>56</v>
      </c>
      <c r="B9" s="5">
        <v>25</v>
      </c>
      <c r="C9" s="5">
        <v>12</v>
      </c>
      <c r="D9" s="5">
        <v>15</v>
      </c>
      <c r="E9" s="5">
        <v>3</v>
      </c>
    </row>
    <row r="10" spans="1:5" s="1" customFormat="1" ht="24">
      <c r="A10" s="22" t="s">
        <v>57</v>
      </c>
      <c r="B10" s="5">
        <v>28</v>
      </c>
      <c r="C10" s="5">
        <v>9</v>
      </c>
      <c r="D10" s="5">
        <v>9</v>
      </c>
      <c r="E10" s="5">
        <v>4</v>
      </c>
    </row>
    <row r="11" spans="1:5" s="1" customFormat="1" ht="24"/>
    <row r="12" spans="1:5" s="1" customFormat="1" ht="24"/>
    <row r="13" spans="1:5" s="1" customFormat="1" ht="24"/>
    <row r="14" spans="1:5" s="1" customFormat="1" ht="24"/>
    <row r="15" spans="1:5" s="1" customFormat="1" ht="24"/>
    <row r="16" spans="1:5" s="1" customFormat="1" ht="24">
      <c r="A16" s="1" t="s">
        <v>67</v>
      </c>
    </row>
    <row r="17" spans="1:5" s="1" customFormat="1" ht="24">
      <c r="A17" s="3"/>
      <c r="B17" s="37" t="s">
        <v>62</v>
      </c>
      <c r="C17" s="37"/>
      <c r="D17" s="37"/>
      <c r="E17" s="37"/>
    </row>
    <row r="18" spans="1:5" s="1" customFormat="1" ht="24">
      <c r="A18" s="3"/>
      <c r="B18" s="22" t="s">
        <v>58</v>
      </c>
      <c r="C18" s="22" t="s">
        <v>59</v>
      </c>
      <c r="D18" s="22" t="s">
        <v>60</v>
      </c>
      <c r="E18" s="22" t="s">
        <v>61</v>
      </c>
    </row>
    <row r="19" spans="1:5" s="1" customFormat="1" ht="24">
      <c r="A19" s="22" t="s">
        <v>52</v>
      </c>
      <c r="B19" s="5">
        <v>65</v>
      </c>
      <c r="C19" s="5">
        <v>14</v>
      </c>
      <c r="D19" s="5">
        <v>15</v>
      </c>
      <c r="E19" s="5">
        <v>1</v>
      </c>
    </row>
    <row r="20" spans="1:5" s="1" customFormat="1" ht="24">
      <c r="A20" s="22" t="s">
        <v>53</v>
      </c>
      <c r="B20" s="5">
        <v>41</v>
      </c>
      <c r="C20" s="5">
        <v>29</v>
      </c>
      <c r="D20" s="5">
        <v>5</v>
      </c>
      <c r="E20" s="5">
        <v>2</v>
      </c>
    </row>
    <row r="21" spans="1:5" s="1" customFormat="1" ht="24">
      <c r="A21" s="22" t="s">
        <v>54</v>
      </c>
      <c r="B21" s="5">
        <v>23</v>
      </c>
      <c r="C21" s="5">
        <v>24</v>
      </c>
      <c r="D21" s="5">
        <v>15</v>
      </c>
      <c r="E21" s="5">
        <v>3</v>
      </c>
    </row>
    <row r="22" spans="1:5" s="1" customFormat="1" ht="24">
      <c r="A22" s="22" t="s">
        <v>55</v>
      </c>
      <c r="B22" s="5">
        <v>23</v>
      </c>
      <c r="C22" s="5">
        <v>12</v>
      </c>
      <c r="D22" s="5">
        <v>11</v>
      </c>
      <c r="E22" s="5">
        <v>10</v>
      </c>
    </row>
    <row r="23" spans="1:5" s="1" customFormat="1" ht="24">
      <c r="A23" s="22" t="s">
        <v>56</v>
      </c>
      <c r="B23" s="5">
        <v>29</v>
      </c>
      <c r="C23" s="5">
        <v>23</v>
      </c>
      <c r="D23" s="5">
        <v>1</v>
      </c>
      <c r="E23" s="5">
        <v>2</v>
      </c>
    </row>
    <row r="24" spans="1:5" s="1" customFormat="1" ht="24">
      <c r="A24" s="22" t="s">
        <v>57</v>
      </c>
      <c r="B24" s="5">
        <v>27</v>
      </c>
      <c r="C24" s="5">
        <v>19</v>
      </c>
      <c r="D24" s="5">
        <v>2</v>
      </c>
      <c r="E24" s="5">
        <v>2</v>
      </c>
    </row>
    <row r="25" spans="1:5" s="1" customFormat="1" ht="24"/>
    <row r="26" spans="1:5" s="1" customFormat="1" ht="24"/>
    <row r="27" spans="1:5" s="1" customFormat="1" ht="24"/>
    <row r="28" spans="1:5" s="1" customFormat="1" ht="24"/>
    <row r="29" spans="1:5" s="1" customFormat="1" ht="24">
      <c r="A29" s="1" t="s">
        <v>68</v>
      </c>
    </row>
    <row r="30" spans="1:5" s="1" customFormat="1" ht="24">
      <c r="A30" s="3"/>
      <c r="B30" s="37" t="s">
        <v>62</v>
      </c>
      <c r="C30" s="37"/>
      <c r="D30" s="37"/>
      <c r="E30" s="37"/>
    </row>
    <row r="31" spans="1:5" s="1" customFormat="1" ht="24">
      <c r="A31" s="3"/>
      <c r="B31" s="22" t="s">
        <v>58</v>
      </c>
      <c r="C31" s="22" t="s">
        <v>59</v>
      </c>
      <c r="D31" s="22" t="s">
        <v>60</v>
      </c>
      <c r="E31" s="22" t="s">
        <v>61</v>
      </c>
    </row>
    <row r="32" spans="1:5" s="1" customFormat="1" ht="24">
      <c r="A32" s="22" t="s">
        <v>52</v>
      </c>
      <c r="B32" s="5">
        <v>75</v>
      </c>
      <c r="C32" s="5">
        <v>12</v>
      </c>
      <c r="D32" s="5">
        <v>8</v>
      </c>
      <c r="E32" s="5">
        <v>0.5</v>
      </c>
    </row>
    <row r="33" spans="1:5" s="1" customFormat="1" ht="24">
      <c r="A33" s="22" t="s">
        <v>53</v>
      </c>
      <c r="B33" s="5">
        <v>43</v>
      </c>
      <c r="C33" s="5">
        <v>26</v>
      </c>
      <c r="D33" s="5">
        <v>6</v>
      </c>
      <c r="E33" s="5">
        <v>2.5</v>
      </c>
    </row>
    <row r="34" spans="1:5" s="1" customFormat="1" ht="24">
      <c r="A34" s="22" t="s">
        <v>54</v>
      </c>
      <c r="B34" s="5">
        <v>30</v>
      </c>
      <c r="C34" s="5">
        <v>19</v>
      </c>
      <c r="D34" s="5">
        <v>13</v>
      </c>
      <c r="E34" s="5">
        <v>4</v>
      </c>
    </row>
    <row r="35" spans="1:5" s="1" customFormat="1" ht="24">
      <c r="A35" s="22" t="s">
        <v>55</v>
      </c>
      <c r="B35" s="5">
        <v>23</v>
      </c>
      <c r="C35" s="5">
        <v>15</v>
      </c>
      <c r="D35" s="5">
        <v>12</v>
      </c>
      <c r="E35" s="5">
        <v>9</v>
      </c>
    </row>
    <row r="36" spans="1:5" s="1" customFormat="1" ht="24">
      <c r="A36" s="22" t="s">
        <v>56</v>
      </c>
      <c r="B36" s="5">
        <v>32</v>
      </c>
      <c r="C36" s="5">
        <v>21</v>
      </c>
      <c r="D36" s="5">
        <v>1</v>
      </c>
      <c r="E36" s="5">
        <v>1</v>
      </c>
    </row>
    <row r="37" spans="1:5" s="1" customFormat="1" ht="24">
      <c r="A37" s="22" t="s">
        <v>57</v>
      </c>
      <c r="B37" s="5">
        <v>35</v>
      </c>
      <c r="C37" s="5">
        <v>13</v>
      </c>
      <c r="D37" s="5">
        <v>1</v>
      </c>
      <c r="E37" s="5">
        <v>1</v>
      </c>
    </row>
    <row r="38" spans="1:5" s="1" customFormat="1" ht="24"/>
    <row r="39" spans="1:5" s="1" customFormat="1" ht="24"/>
    <row r="40" spans="1:5" s="1" customFormat="1" ht="24"/>
    <row r="41" spans="1:5" s="1" customFormat="1" ht="24">
      <c r="A41" s="1" t="s">
        <v>69</v>
      </c>
    </row>
    <row r="42" spans="1:5" s="1" customFormat="1" ht="24">
      <c r="A42" s="3"/>
      <c r="B42" s="37" t="s">
        <v>62</v>
      </c>
      <c r="C42" s="37"/>
      <c r="D42" s="37"/>
      <c r="E42" s="37"/>
    </row>
    <row r="43" spans="1:5" s="1" customFormat="1" ht="24">
      <c r="A43" s="3"/>
      <c r="B43" s="22" t="s">
        <v>58</v>
      </c>
      <c r="C43" s="22" t="s">
        <v>59</v>
      </c>
      <c r="D43" s="22" t="s">
        <v>60</v>
      </c>
      <c r="E43" s="22" t="s">
        <v>61</v>
      </c>
    </row>
    <row r="44" spans="1:5" s="1" customFormat="1" ht="24">
      <c r="A44" s="22" t="s">
        <v>52</v>
      </c>
      <c r="B44" s="5">
        <v>94</v>
      </c>
      <c r="C44" s="5">
        <v>0</v>
      </c>
      <c r="D44" s="5">
        <v>1</v>
      </c>
      <c r="E44" s="5">
        <v>0</v>
      </c>
    </row>
    <row r="45" spans="1:5" s="1" customFormat="1" ht="24">
      <c r="A45" s="22" t="s">
        <v>53</v>
      </c>
      <c r="B45" s="5">
        <v>74</v>
      </c>
      <c r="C45" s="5">
        <v>1</v>
      </c>
      <c r="D45" s="5">
        <v>2</v>
      </c>
      <c r="E45" s="5">
        <v>0</v>
      </c>
    </row>
    <row r="46" spans="1:5" s="1" customFormat="1" ht="24">
      <c r="A46" s="22" t="s">
        <v>54</v>
      </c>
      <c r="B46" s="5">
        <v>59</v>
      </c>
      <c r="C46" s="5">
        <v>1</v>
      </c>
      <c r="D46" s="5">
        <v>5</v>
      </c>
      <c r="E46" s="5">
        <v>0</v>
      </c>
    </row>
    <row r="47" spans="1:5" s="1" customFormat="1" ht="24">
      <c r="A47" s="22" t="s">
        <v>55</v>
      </c>
      <c r="B47" s="5">
        <v>51</v>
      </c>
      <c r="C47" s="5">
        <v>2</v>
      </c>
      <c r="D47" s="5">
        <v>5</v>
      </c>
      <c r="E47" s="5">
        <v>0</v>
      </c>
    </row>
    <row r="48" spans="1:5" s="1" customFormat="1" ht="24">
      <c r="A48" s="22" t="s">
        <v>56</v>
      </c>
      <c r="B48" s="5">
        <v>52</v>
      </c>
      <c r="C48" s="5">
        <v>0</v>
      </c>
      <c r="D48" s="5">
        <v>3</v>
      </c>
      <c r="E48" s="5">
        <v>0</v>
      </c>
    </row>
    <row r="49" spans="1:5" s="1" customFormat="1" ht="24">
      <c r="A49" s="22" t="s">
        <v>57</v>
      </c>
      <c r="B49" s="5">
        <v>45</v>
      </c>
      <c r="C49" s="5">
        <v>0</v>
      </c>
      <c r="D49" s="5">
        <v>5</v>
      </c>
      <c r="E49" s="5">
        <v>0</v>
      </c>
    </row>
    <row r="50" spans="1:5" s="1" customFormat="1" ht="24"/>
    <row r="51" spans="1:5" s="1" customFormat="1" ht="24"/>
    <row r="52" spans="1:5" s="1" customFormat="1" ht="24"/>
    <row r="53" spans="1:5" s="1" customFormat="1" ht="24"/>
    <row r="54" spans="1:5" s="1" customFormat="1" ht="24">
      <c r="A54" s="1" t="s">
        <v>70</v>
      </c>
    </row>
    <row r="55" spans="1:5" s="1" customFormat="1" ht="24">
      <c r="A55" s="3"/>
      <c r="B55" s="37" t="s">
        <v>62</v>
      </c>
      <c r="C55" s="37"/>
      <c r="D55" s="37"/>
      <c r="E55" s="37"/>
    </row>
    <row r="56" spans="1:5" s="1" customFormat="1" ht="24">
      <c r="A56" s="3"/>
      <c r="B56" s="22" t="s">
        <v>58</v>
      </c>
      <c r="C56" s="22" t="s">
        <v>59</v>
      </c>
      <c r="D56" s="22" t="s">
        <v>60</v>
      </c>
      <c r="E56" s="22" t="s">
        <v>61</v>
      </c>
    </row>
    <row r="57" spans="1:5" s="1" customFormat="1" ht="24">
      <c r="A57" s="22" t="s">
        <v>52</v>
      </c>
      <c r="B57" s="5">
        <v>63</v>
      </c>
      <c r="C57" s="5">
        <v>27</v>
      </c>
      <c r="D57" s="5">
        <v>5</v>
      </c>
      <c r="E57" s="5">
        <v>1</v>
      </c>
    </row>
    <row r="58" spans="1:5" s="1" customFormat="1" ht="24">
      <c r="A58" s="22" t="s">
        <v>53</v>
      </c>
      <c r="B58" s="5">
        <v>65</v>
      </c>
      <c r="C58" s="5">
        <v>6</v>
      </c>
      <c r="D58" s="5">
        <v>4</v>
      </c>
      <c r="E58" s="5">
        <v>0</v>
      </c>
    </row>
    <row r="59" spans="1:5" s="1" customFormat="1" ht="24">
      <c r="A59" s="22" t="s">
        <v>54</v>
      </c>
      <c r="B59" s="5">
        <v>57</v>
      </c>
      <c r="C59" s="5">
        <v>3</v>
      </c>
      <c r="D59" s="5">
        <v>0</v>
      </c>
      <c r="E59" s="5">
        <v>0</v>
      </c>
    </row>
    <row r="60" spans="1:5" s="1" customFormat="1" ht="24">
      <c r="A60" s="22" t="s">
        <v>55</v>
      </c>
      <c r="B60" s="5">
        <v>44</v>
      </c>
      <c r="C60" s="5">
        <v>3</v>
      </c>
      <c r="D60" s="5">
        <v>6</v>
      </c>
      <c r="E60" s="5">
        <v>5</v>
      </c>
    </row>
    <row r="61" spans="1:5" s="1" customFormat="1" ht="24">
      <c r="A61" s="22" t="s">
        <v>56</v>
      </c>
      <c r="B61" s="5">
        <v>41</v>
      </c>
      <c r="C61" s="5">
        <v>8</v>
      </c>
      <c r="D61" s="5">
        <v>2</v>
      </c>
      <c r="E61" s="5">
        <v>1</v>
      </c>
    </row>
    <row r="62" spans="1:5" s="1" customFormat="1" ht="24">
      <c r="A62" s="22" t="s">
        <v>57</v>
      </c>
      <c r="B62" s="5">
        <v>31</v>
      </c>
      <c r="C62" s="5">
        <v>11</v>
      </c>
      <c r="D62" s="5">
        <v>3</v>
      </c>
      <c r="E62" s="5">
        <v>1</v>
      </c>
    </row>
    <row r="63" spans="1:5" s="1" customFormat="1" ht="24"/>
    <row r="64" spans="1:5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</sheetData>
  <mergeCells count="5">
    <mergeCell ref="B3:E3"/>
    <mergeCell ref="B17:E17"/>
    <mergeCell ref="B30:E30"/>
    <mergeCell ref="B42:E42"/>
    <mergeCell ref="B55:E5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"/>
  <sheetViews>
    <sheetView topLeftCell="A10" workbookViewId="0">
      <selection activeCell="J11" sqref="J11"/>
    </sheetView>
  </sheetViews>
  <sheetFormatPr defaultColWidth="8.85546875" defaultRowHeight="15"/>
  <cols>
    <col min="1" max="1" width="16.5703125" customWidth="1"/>
    <col min="2" max="7" width="8.140625" customWidth="1"/>
    <col min="8" max="8" width="9.85546875" customWidth="1"/>
  </cols>
  <sheetData>
    <row r="1" spans="1:8" s="1" customFormat="1" ht="24">
      <c r="A1" s="19" t="s">
        <v>33</v>
      </c>
    </row>
    <row r="2" spans="1:8" s="1" customFormat="1" ht="24">
      <c r="A2" s="3"/>
      <c r="B2" s="2" t="s">
        <v>39</v>
      </c>
      <c r="C2" s="2" t="s">
        <v>38</v>
      </c>
      <c r="D2" s="2" t="s">
        <v>40</v>
      </c>
      <c r="E2" s="2" t="s">
        <v>41</v>
      </c>
      <c r="F2" s="2" t="s">
        <v>42</v>
      </c>
      <c r="G2" s="2" t="s">
        <v>43</v>
      </c>
      <c r="H2" s="15"/>
    </row>
    <row r="3" spans="1:8" s="1" customFormat="1" ht="24">
      <c r="A3" s="2" t="s">
        <v>34</v>
      </c>
      <c r="B3" s="4">
        <v>72</v>
      </c>
      <c r="C3" s="4">
        <v>76</v>
      </c>
      <c r="D3" s="4">
        <v>49</v>
      </c>
      <c r="E3" s="4">
        <v>56</v>
      </c>
      <c r="F3" s="4">
        <v>53</v>
      </c>
      <c r="G3" s="4">
        <v>46</v>
      </c>
    </row>
    <row r="4" spans="1:8" s="1" customFormat="1" ht="24">
      <c r="A4" s="2" t="s">
        <v>36</v>
      </c>
      <c r="B4" s="4">
        <v>96</v>
      </c>
      <c r="C4" s="4">
        <v>76</v>
      </c>
      <c r="D4" s="4">
        <v>60</v>
      </c>
      <c r="E4" s="4">
        <v>56</v>
      </c>
      <c r="F4" s="4">
        <v>33</v>
      </c>
      <c r="G4" s="4">
        <v>32</v>
      </c>
    </row>
    <row r="5" spans="1:8" s="1" customFormat="1" ht="24">
      <c r="A5" s="2" t="s">
        <v>35</v>
      </c>
      <c r="B5" s="4">
        <v>96</v>
      </c>
      <c r="C5" s="4">
        <v>76</v>
      </c>
      <c r="D5" s="4">
        <v>60</v>
      </c>
      <c r="E5" s="4">
        <v>58</v>
      </c>
      <c r="F5" s="4">
        <v>53</v>
      </c>
      <c r="G5" s="4">
        <v>46</v>
      </c>
    </row>
    <row r="6" spans="1:8" s="1" customFormat="1" ht="24">
      <c r="A6" s="2" t="s">
        <v>45</v>
      </c>
      <c r="B6" s="4">
        <v>96</v>
      </c>
      <c r="C6" s="4">
        <v>54</v>
      </c>
      <c r="D6" s="4">
        <v>60</v>
      </c>
      <c r="E6" s="4">
        <v>56</v>
      </c>
      <c r="F6" s="4">
        <v>53</v>
      </c>
      <c r="G6" s="4">
        <v>32</v>
      </c>
    </row>
    <row r="7" spans="1:8" s="1" customFormat="1" ht="24">
      <c r="A7" s="2" t="s">
        <v>44</v>
      </c>
      <c r="B7" s="4">
        <v>96</v>
      </c>
      <c r="C7" s="4">
        <v>76</v>
      </c>
      <c r="D7" s="4">
        <v>60</v>
      </c>
      <c r="E7" s="4">
        <v>54</v>
      </c>
      <c r="F7" s="4">
        <v>53</v>
      </c>
      <c r="G7" s="4">
        <v>34</v>
      </c>
    </row>
    <row r="8" spans="1:8" s="1" customFormat="1" ht="24">
      <c r="A8" s="2" t="s">
        <v>37</v>
      </c>
      <c r="B8" s="4">
        <v>97</v>
      </c>
      <c r="C8" s="4">
        <v>76</v>
      </c>
      <c r="D8" s="4">
        <v>60</v>
      </c>
      <c r="E8" s="4">
        <v>56</v>
      </c>
      <c r="F8" s="4">
        <v>53</v>
      </c>
      <c r="G8" s="4">
        <v>46</v>
      </c>
    </row>
    <row r="9" spans="1:8" s="1" customFormat="1" ht="24">
      <c r="A9" s="2" t="s">
        <v>90</v>
      </c>
      <c r="B9" s="4">
        <v>96</v>
      </c>
      <c r="C9" s="4">
        <v>76</v>
      </c>
      <c r="D9" s="4">
        <v>60</v>
      </c>
      <c r="E9" s="4">
        <v>56</v>
      </c>
      <c r="F9" s="4">
        <v>53</v>
      </c>
      <c r="G9" s="4">
        <v>45</v>
      </c>
    </row>
    <row r="10" spans="1:8" s="1" customFormat="1" ht="24">
      <c r="A10" s="2" t="s">
        <v>46</v>
      </c>
      <c r="B10" s="4">
        <v>96</v>
      </c>
      <c r="C10" s="4">
        <v>76</v>
      </c>
      <c r="D10" s="4">
        <v>60</v>
      </c>
      <c r="E10" s="4">
        <v>58</v>
      </c>
      <c r="F10" s="4">
        <v>53</v>
      </c>
      <c r="G10" s="4">
        <v>46</v>
      </c>
    </row>
    <row r="11" spans="1:8" s="1" customFormat="1" ht="24">
      <c r="A11" s="2" t="s">
        <v>47</v>
      </c>
      <c r="B11" s="4">
        <v>96</v>
      </c>
      <c r="C11" s="4">
        <v>76</v>
      </c>
      <c r="D11" s="4">
        <v>60</v>
      </c>
      <c r="E11" s="4">
        <v>48</v>
      </c>
      <c r="F11" s="4">
        <v>53</v>
      </c>
      <c r="G11" s="4">
        <v>46</v>
      </c>
    </row>
    <row r="12" spans="1:8" s="1" customFormat="1" ht="24"/>
    <row r="13" spans="1:8" s="1" customFormat="1" ht="24"/>
    <row r="14" spans="1:8" s="1" customFormat="1" ht="24"/>
    <row r="15" spans="1:8" s="1" customFormat="1" ht="24"/>
    <row r="16" spans="1:8" s="1" customFormat="1" ht="24"/>
    <row r="17" spans="1:7" s="1" customFormat="1" ht="24"/>
    <row r="18" spans="1:7" s="1" customFormat="1" ht="24"/>
    <row r="19" spans="1:7" s="1" customFormat="1" ht="24"/>
    <row r="20" spans="1:7" s="1" customFormat="1" ht="24"/>
    <row r="21" spans="1:7" s="1" customFormat="1" ht="24"/>
    <row r="22" spans="1:7" s="1" customFormat="1" ht="24"/>
    <row r="23" spans="1:7" s="1" customFormat="1" ht="24"/>
    <row r="24" spans="1:7" s="1" customFormat="1" ht="24"/>
    <row r="25" spans="1:7" s="1" customFormat="1" ht="24"/>
    <row r="26" spans="1:7" s="1" customFormat="1" ht="24"/>
    <row r="27" spans="1:7" s="1" customFormat="1" ht="24"/>
    <row r="28" spans="1:7" s="1" customFormat="1" ht="24"/>
    <row r="29" spans="1:7" s="1" customFormat="1" ht="24"/>
    <row r="30" spans="1:7" s="1" customFormat="1" ht="24">
      <c r="A30" s="19" t="s">
        <v>48</v>
      </c>
    </row>
    <row r="31" spans="1:7" s="1" customFormat="1" ht="24">
      <c r="A31" s="3"/>
      <c r="B31" s="2" t="s">
        <v>39</v>
      </c>
      <c r="C31" s="2" t="s">
        <v>38</v>
      </c>
      <c r="D31" s="2" t="s">
        <v>40</v>
      </c>
      <c r="E31" s="2" t="s">
        <v>41</v>
      </c>
      <c r="F31" s="2" t="s">
        <v>42</v>
      </c>
      <c r="G31" s="2" t="s">
        <v>43</v>
      </c>
    </row>
    <row r="32" spans="1:7" s="1" customFormat="1" ht="24">
      <c r="A32" s="2" t="s">
        <v>97</v>
      </c>
      <c r="B32" s="4">
        <v>27</v>
      </c>
      <c r="C32" s="4">
        <v>23</v>
      </c>
      <c r="D32" s="4">
        <v>20</v>
      </c>
      <c r="E32" s="4">
        <v>28</v>
      </c>
      <c r="F32" s="4">
        <v>26</v>
      </c>
      <c r="G32" s="4">
        <v>19</v>
      </c>
    </row>
    <row r="33" spans="1:7" s="1" customFormat="1" ht="24">
      <c r="A33" s="2" t="s">
        <v>49</v>
      </c>
      <c r="B33" s="4">
        <v>48</v>
      </c>
      <c r="C33" s="4">
        <v>53</v>
      </c>
      <c r="D33" s="4">
        <v>57</v>
      </c>
      <c r="E33" s="4">
        <v>51</v>
      </c>
      <c r="F33" s="4">
        <v>50</v>
      </c>
      <c r="G33" s="4">
        <v>42</v>
      </c>
    </row>
    <row r="34" spans="1:7" s="1" customFormat="1" ht="24">
      <c r="A34" s="2" t="s">
        <v>50</v>
      </c>
      <c r="B34" s="4">
        <v>95</v>
      </c>
      <c r="C34" s="4">
        <v>77</v>
      </c>
      <c r="D34" s="4">
        <v>65</v>
      </c>
      <c r="E34" s="4">
        <v>58</v>
      </c>
      <c r="F34" s="4">
        <v>55</v>
      </c>
      <c r="G34" s="4">
        <v>50</v>
      </c>
    </row>
    <row r="35" spans="1:7" s="1" customFormat="1" ht="24">
      <c r="A35" s="2" t="s">
        <v>91</v>
      </c>
      <c r="B35" s="4">
        <v>33</v>
      </c>
      <c r="C35" s="4">
        <v>26</v>
      </c>
      <c r="D35" s="4">
        <v>35</v>
      </c>
      <c r="E35" s="4">
        <v>58</v>
      </c>
      <c r="F35" s="4">
        <v>55</v>
      </c>
      <c r="G35" s="4">
        <v>50</v>
      </c>
    </row>
    <row r="36" spans="1:7" s="1" customFormat="1" ht="24">
      <c r="A36" s="2" t="s">
        <v>93</v>
      </c>
      <c r="B36" s="4">
        <v>23</v>
      </c>
      <c r="C36" s="4">
        <v>31</v>
      </c>
      <c r="D36" s="4">
        <v>22</v>
      </c>
      <c r="E36" s="4">
        <v>28</v>
      </c>
      <c r="F36" s="4">
        <v>35</v>
      </c>
      <c r="G36" s="4">
        <v>32</v>
      </c>
    </row>
    <row r="37" spans="1:7" s="1" customFormat="1" ht="24">
      <c r="A37" s="2" t="s">
        <v>92</v>
      </c>
      <c r="B37" s="4">
        <v>44</v>
      </c>
      <c r="C37" s="4">
        <v>56</v>
      </c>
      <c r="D37" s="4">
        <v>76</v>
      </c>
      <c r="E37" s="4">
        <v>63</v>
      </c>
      <c r="F37" s="4">
        <v>32</v>
      </c>
      <c r="G37" s="4">
        <v>65</v>
      </c>
    </row>
    <row r="38" spans="1:7" s="1" customFormat="1" ht="24">
      <c r="A38" s="2" t="s">
        <v>96</v>
      </c>
      <c r="B38" s="4">
        <v>56</v>
      </c>
      <c r="C38" s="4">
        <v>44</v>
      </c>
      <c r="D38" s="4">
        <v>24</v>
      </c>
      <c r="E38" s="4">
        <v>31</v>
      </c>
      <c r="F38" s="4">
        <v>29</v>
      </c>
      <c r="G38" s="4">
        <v>20</v>
      </c>
    </row>
    <row r="39" spans="1:7" s="1" customFormat="1" ht="24">
      <c r="A39" s="2" t="s">
        <v>51</v>
      </c>
      <c r="B39" s="4">
        <v>32</v>
      </c>
      <c r="C39" s="4">
        <v>41</v>
      </c>
      <c r="D39" s="4">
        <v>32</v>
      </c>
      <c r="E39" s="4">
        <v>46</v>
      </c>
      <c r="F39" s="4">
        <v>43</v>
      </c>
      <c r="G39" s="4">
        <v>40</v>
      </c>
    </row>
    <row r="40" spans="1:7" s="1" customFormat="1" ht="24"/>
    <row r="41" spans="1:7" s="1" customFormat="1" ht="24"/>
    <row r="42" spans="1:7" s="1" customFormat="1" ht="24"/>
    <row r="43" spans="1:7" s="1" customFormat="1" ht="24"/>
    <row r="44" spans="1:7" s="1" customFormat="1" ht="24"/>
    <row r="45" spans="1:7" s="1" customFormat="1" ht="24"/>
    <row r="46" spans="1:7" s="1" customFormat="1" ht="24"/>
    <row r="47" spans="1:7" s="1" customFormat="1" ht="24"/>
    <row r="48" spans="1:7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  <row r="222" s="1" customFormat="1" ht="24"/>
    <row r="223" s="1" customFormat="1" ht="24"/>
    <row r="224" s="1" customFormat="1" ht="24"/>
    <row r="225" s="1" customFormat="1" ht="24"/>
    <row r="226" s="1" customFormat="1" ht="24"/>
    <row r="227" s="1" customFormat="1" ht="24"/>
    <row r="228" s="1" customFormat="1" ht="24"/>
    <row r="229" s="1" customFormat="1" ht="24"/>
    <row r="230" s="1" customFormat="1" ht="24"/>
    <row r="231" s="1" customFormat="1" ht="24"/>
    <row r="232" s="1" customFormat="1" ht="24"/>
    <row r="233" s="1" customFormat="1" ht="24"/>
    <row r="234" s="1" customFormat="1" ht="24"/>
    <row r="235" s="1" customFormat="1" ht="24"/>
    <row r="236" s="1" customFormat="1" ht="24"/>
    <row r="237" s="1" customFormat="1" ht="24"/>
    <row r="238" s="1" customFormat="1" ht="24"/>
    <row r="239" s="1" customFormat="1" ht="24"/>
    <row r="240" s="1" customFormat="1" ht="24"/>
    <row r="241" s="1" customFormat="1" ht="24"/>
    <row r="242" s="1" customFormat="1" ht="24"/>
    <row r="243" s="1" customFormat="1" ht="24"/>
    <row r="244" s="1" customFormat="1" ht="24"/>
    <row r="245" s="1" customFormat="1" ht="24"/>
    <row r="246" s="1" customFormat="1" ht="24"/>
    <row r="247" s="1" customFormat="1" ht="24"/>
    <row r="248" s="1" customFormat="1" ht="24"/>
    <row r="249" s="1" customFormat="1" ht="24"/>
    <row r="250" s="1" customFormat="1" ht="24"/>
    <row r="251" s="1" customFormat="1" ht="24"/>
    <row r="252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opLeftCell="A7" zoomScaleNormal="100" workbookViewId="0">
      <selection activeCell="J9" sqref="J9"/>
    </sheetView>
  </sheetViews>
  <sheetFormatPr defaultColWidth="8.85546875" defaultRowHeight="15"/>
  <cols>
    <col min="1" max="1" width="17" customWidth="1"/>
    <col min="2" max="6" width="10.140625" customWidth="1"/>
  </cols>
  <sheetData>
    <row r="1" spans="1:6" s="1" customFormat="1" ht="24">
      <c r="A1" s="1" t="s">
        <v>79</v>
      </c>
    </row>
    <row r="2" spans="1:6" s="1" customFormat="1" ht="24">
      <c r="A2" s="3"/>
      <c r="B2" s="37" t="s">
        <v>62</v>
      </c>
      <c r="C2" s="37"/>
      <c r="D2" s="37"/>
      <c r="E2" s="37"/>
    </row>
    <row r="3" spans="1:6" s="1" customFormat="1" ht="24">
      <c r="A3" s="3"/>
      <c r="B3" s="2" t="s">
        <v>58</v>
      </c>
      <c r="C3" s="2" t="s">
        <v>59</v>
      </c>
      <c r="D3" s="2" t="s">
        <v>60</v>
      </c>
      <c r="E3" s="2" t="s">
        <v>61</v>
      </c>
    </row>
    <row r="4" spans="1:6" s="1" customFormat="1" ht="24">
      <c r="A4" s="2" t="s">
        <v>52</v>
      </c>
      <c r="B4" s="5">
        <v>33.68</v>
      </c>
      <c r="C4" s="5">
        <v>40.9</v>
      </c>
      <c r="D4" s="5">
        <v>25.42</v>
      </c>
      <c r="E4" s="5">
        <v>0</v>
      </c>
      <c r="F4" s="20">
        <f t="shared" ref="F4:F9" si="0">SUM(B4:E4)</f>
        <v>100</v>
      </c>
    </row>
    <row r="5" spans="1:6" s="1" customFormat="1" ht="24">
      <c r="A5" s="2" t="s">
        <v>53</v>
      </c>
      <c r="B5" s="5">
        <v>49.93</v>
      </c>
      <c r="C5" s="5">
        <v>33.770000000000003</v>
      </c>
      <c r="D5" s="5">
        <v>13.3</v>
      </c>
      <c r="E5" s="5">
        <v>3</v>
      </c>
      <c r="F5" s="20">
        <f t="shared" si="0"/>
        <v>100</v>
      </c>
    </row>
    <row r="6" spans="1:6" s="1" customFormat="1" ht="24">
      <c r="A6" s="2" t="s">
        <v>54</v>
      </c>
      <c r="B6" s="5">
        <v>30.77</v>
      </c>
      <c r="C6" s="5">
        <v>26.66</v>
      </c>
      <c r="D6" s="5">
        <v>34.36</v>
      </c>
      <c r="E6" s="5">
        <v>8.2100000000000009</v>
      </c>
      <c r="F6" s="20">
        <f t="shared" si="0"/>
        <v>100</v>
      </c>
    </row>
    <row r="7" spans="1:6" s="1" customFormat="1" ht="24">
      <c r="A7" s="2" t="s">
        <v>55</v>
      </c>
      <c r="B7" s="5">
        <v>44.24</v>
      </c>
      <c r="C7" s="5">
        <v>25.92</v>
      </c>
      <c r="D7" s="5">
        <v>21.24</v>
      </c>
      <c r="E7" s="5">
        <v>8.6</v>
      </c>
      <c r="F7" s="20">
        <f t="shared" si="0"/>
        <v>99.999999999999986</v>
      </c>
    </row>
    <row r="8" spans="1:6" s="1" customFormat="1" ht="24">
      <c r="A8" s="2" t="s">
        <v>56</v>
      </c>
      <c r="B8" s="5">
        <v>52.12</v>
      </c>
      <c r="C8" s="5">
        <v>23.64</v>
      </c>
      <c r="D8" s="5">
        <v>19.39</v>
      </c>
      <c r="E8" s="5">
        <v>4.8499999999999996</v>
      </c>
      <c r="F8" s="20">
        <f t="shared" si="0"/>
        <v>99.999999999999986</v>
      </c>
    </row>
    <row r="9" spans="1:6" s="1" customFormat="1" ht="24">
      <c r="A9" s="2" t="s">
        <v>57</v>
      </c>
      <c r="B9" s="5">
        <v>56.67</v>
      </c>
      <c r="C9" s="5">
        <v>22</v>
      </c>
      <c r="D9" s="5">
        <v>12.67</v>
      </c>
      <c r="E9" s="5">
        <v>8.66</v>
      </c>
      <c r="F9" s="20">
        <f t="shared" si="0"/>
        <v>100</v>
      </c>
    </row>
    <row r="10" spans="1:6" s="1" customFormat="1" ht="24"/>
    <row r="11" spans="1:6" s="1" customFormat="1" ht="24"/>
    <row r="12" spans="1:6" s="1" customFormat="1" ht="24"/>
    <row r="13" spans="1:6" s="1" customFormat="1" ht="24"/>
    <row r="14" spans="1:6" s="1" customFormat="1" ht="24"/>
    <row r="15" spans="1:6" s="1" customFormat="1" ht="24"/>
    <row r="16" spans="1:6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  <row r="222" s="1" customFormat="1" ht="24"/>
    <row r="223" s="1" customFormat="1" ht="24"/>
    <row r="224" s="1" customFormat="1" ht="24"/>
    <row r="225" s="1" customFormat="1" ht="24"/>
    <row r="226" s="1" customFormat="1" ht="24"/>
    <row r="227" s="1" customFormat="1" ht="24"/>
    <row r="228" s="1" customFormat="1" ht="24"/>
    <row r="229" s="1" customFormat="1" ht="24"/>
    <row r="230" s="1" customFormat="1" ht="24"/>
    <row r="231" s="1" customFormat="1" ht="24"/>
    <row r="232" s="1" customFormat="1" ht="24"/>
    <row r="233" s="1" customFormat="1" ht="24"/>
    <row r="234" s="1" customFormat="1" ht="24"/>
    <row r="235" s="1" customFormat="1" ht="24"/>
    <row r="236" s="1" customFormat="1" ht="24"/>
    <row r="237" s="1" customFormat="1" ht="24"/>
    <row r="238" s="1" customFormat="1" ht="24"/>
    <row r="239" s="1" customFormat="1" ht="24"/>
    <row r="240" s="1" customFormat="1" ht="24"/>
    <row r="241" s="1" customFormat="1" ht="24"/>
    <row r="242" s="1" customFormat="1" ht="24"/>
    <row r="243" s="1" customFormat="1" ht="24"/>
    <row r="244" s="1" customFormat="1" ht="24"/>
    <row r="245" s="1" customFormat="1" ht="24"/>
    <row r="246" s="1" customFormat="1" ht="24"/>
    <row r="247" s="1" customFormat="1" ht="24"/>
    <row r="248" s="1" customFormat="1" ht="24"/>
    <row r="249" s="1" customFormat="1" ht="24"/>
    <row r="250" s="1" customFormat="1" ht="24"/>
    <row r="251" s="1" customFormat="1" ht="24"/>
    <row r="252" s="1" customFormat="1" ht="24"/>
    <row r="253" s="1" customFormat="1" ht="24"/>
    <row r="254" s="1" customFormat="1" ht="24"/>
    <row r="255" s="1" customFormat="1" ht="24"/>
    <row r="256" s="1" customFormat="1" ht="24"/>
    <row r="257" s="1" customFormat="1" ht="24"/>
    <row r="258" s="1" customFormat="1" ht="24"/>
    <row r="259" s="1" customFormat="1" ht="24"/>
    <row r="260" s="1" customFormat="1" ht="24"/>
    <row r="261" s="1" customFormat="1" ht="24"/>
    <row r="262" s="1" customFormat="1" ht="24"/>
    <row r="263" s="1" customFormat="1" ht="24"/>
    <row r="264" s="1" customFormat="1" ht="24"/>
    <row r="265" s="1" customFormat="1" ht="24"/>
    <row r="266" s="1" customFormat="1" ht="24"/>
    <row r="267" s="1" customFormat="1" ht="24"/>
    <row r="268" s="1" customFormat="1" ht="24"/>
    <row r="269" s="1" customFormat="1" ht="24"/>
    <row r="270" s="1" customFormat="1" ht="24"/>
    <row r="271" s="1" customFormat="1" ht="24"/>
    <row r="272" s="1" customFormat="1" ht="24"/>
    <row r="273" s="1" customFormat="1" ht="24"/>
    <row r="274" s="1" customFormat="1" ht="24"/>
    <row r="275" s="1" customFormat="1" ht="24"/>
    <row r="276" s="1" customFormat="1" ht="24"/>
    <row r="277" s="1" customFormat="1" ht="24"/>
    <row r="278" s="1" customFormat="1" ht="24"/>
    <row r="279" s="1" customFormat="1" ht="24"/>
    <row r="280" s="1" customFormat="1" ht="24"/>
    <row r="281" s="1" customFormat="1" ht="24"/>
    <row r="282" s="1" customFormat="1" ht="24"/>
    <row r="283" s="1" customFormat="1" ht="24"/>
    <row r="284" s="1" customFormat="1" ht="24"/>
    <row r="285" s="1" customFormat="1" ht="24"/>
  </sheetData>
  <mergeCells count="1">
    <mergeCell ref="B2:E2"/>
  </mergeCells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opLeftCell="A7" workbookViewId="0">
      <selection activeCell="L7" sqref="L7"/>
    </sheetView>
  </sheetViews>
  <sheetFormatPr defaultColWidth="8.85546875" defaultRowHeight="15"/>
  <cols>
    <col min="1" max="1" width="17" customWidth="1"/>
    <col min="2" max="5" width="10.5703125" customWidth="1"/>
  </cols>
  <sheetData>
    <row r="1" spans="1:6" s="1" customFormat="1" ht="24">
      <c r="A1" s="1" t="s">
        <v>80</v>
      </c>
    </row>
    <row r="2" spans="1:6" s="1" customFormat="1" ht="24">
      <c r="A2" s="3"/>
      <c r="B2" s="37" t="s">
        <v>62</v>
      </c>
      <c r="C2" s="37"/>
      <c r="D2" s="37"/>
      <c r="E2" s="37"/>
    </row>
    <row r="3" spans="1:6" s="1" customFormat="1" ht="24">
      <c r="A3" s="3"/>
      <c r="B3" s="2" t="s">
        <v>58</v>
      </c>
      <c r="C3" s="2" t="s">
        <v>59</v>
      </c>
      <c r="D3" s="2" t="s">
        <v>60</v>
      </c>
      <c r="E3" s="2" t="s">
        <v>61</v>
      </c>
    </row>
    <row r="4" spans="1:6" s="1" customFormat="1" ht="24">
      <c r="A4" s="2" t="s">
        <v>52</v>
      </c>
      <c r="B4" s="5">
        <v>64.7</v>
      </c>
      <c r="C4" s="5">
        <v>22.3</v>
      </c>
      <c r="D4" s="5">
        <v>13</v>
      </c>
      <c r="E4" s="5">
        <v>0</v>
      </c>
      <c r="F4" s="20">
        <f t="shared" ref="F4:F9" si="0">SUM(B4:E4)</f>
        <v>100</v>
      </c>
    </row>
    <row r="5" spans="1:6" s="1" customFormat="1" ht="24">
      <c r="A5" s="2" t="s">
        <v>53</v>
      </c>
      <c r="B5" s="5">
        <v>47.4</v>
      </c>
      <c r="C5" s="5">
        <v>37.6</v>
      </c>
      <c r="D5" s="5">
        <v>12</v>
      </c>
      <c r="E5" s="5">
        <v>3</v>
      </c>
      <c r="F5" s="20">
        <f t="shared" si="0"/>
        <v>100</v>
      </c>
    </row>
    <row r="6" spans="1:6" s="1" customFormat="1" ht="24">
      <c r="A6" s="2" t="s">
        <v>54</v>
      </c>
      <c r="B6" s="5">
        <v>38.46</v>
      </c>
      <c r="C6" s="5">
        <v>36.92</v>
      </c>
      <c r="D6" s="5">
        <v>19</v>
      </c>
      <c r="E6" s="5">
        <v>5.62</v>
      </c>
      <c r="F6" s="20">
        <f t="shared" si="0"/>
        <v>100</v>
      </c>
    </row>
    <row r="7" spans="1:6" s="1" customFormat="1" ht="24">
      <c r="A7" s="2" t="s">
        <v>55</v>
      </c>
      <c r="B7" s="5">
        <v>34.200000000000003</v>
      </c>
      <c r="C7" s="5">
        <v>19.8</v>
      </c>
      <c r="D7" s="5">
        <v>38</v>
      </c>
      <c r="E7" s="5">
        <v>8</v>
      </c>
      <c r="F7" s="20">
        <f t="shared" si="0"/>
        <v>100</v>
      </c>
    </row>
    <row r="8" spans="1:6" s="1" customFormat="1" ht="24">
      <c r="A8" s="2" t="s">
        <v>56</v>
      </c>
      <c r="B8" s="5">
        <v>46.06</v>
      </c>
      <c r="C8" s="5">
        <v>39.700000000000003</v>
      </c>
      <c r="D8" s="5">
        <v>11</v>
      </c>
      <c r="E8" s="5">
        <v>3.24</v>
      </c>
      <c r="F8" s="20">
        <f t="shared" si="0"/>
        <v>100</v>
      </c>
    </row>
    <row r="9" spans="1:6" s="1" customFormat="1" ht="24">
      <c r="A9" s="2" t="s">
        <v>57</v>
      </c>
      <c r="B9" s="5">
        <v>53.33</v>
      </c>
      <c r="C9" s="5">
        <v>34.700000000000003</v>
      </c>
      <c r="D9" s="5">
        <v>8</v>
      </c>
      <c r="E9" s="5">
        <v>3.97</v>
      </c>
      <c r="F9" s="20">
        <f t="shared" si="0"/>
        <v>100</v>
      </c>
    </row>
    <row r="10" spans="1:6" s="1" customFormat="1" ht="24"/>
    <row r="11" spans="1:6" s="1" customFormat="1" ht="24"/>
    <row r="12" spans="1:6" s="1" customFormat="1" ht="24"/>
    <row r="13" spans="1:6" s="1" customFormat="1" ht="24"/>
    <row r="14" spans="1:6" s="1" customFormat="1" ht="24"/>
    <row r="15" spans="1:6" s="1" customFormat="1" ht="24"/>
    <row r="16" spans="1:6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</sheetData>
  <mergeCells count="1">
    <mergeCell ref="B2:E2"/>
  </mergeCells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M16" sqref="M16"/>
    </sheetView>
  </sheetViews>
  <sheetFormatPr defaultColWidth="8.85546875" defaultRowHeight="15"/>
  <sheetData>
    <row r="1" spans="1:11" ht="24">
      <c r="A1" s="1" t="s">
        <v>81</v>
      </c>
      <c r="B1" s="1"/>
      <c r="C1" s="1"/>
      <c r="D1" s="1"/>
      <c r="E1" s="1"/>
      <c r="F1" s="1"/>
      <c r="G1" s="1"/>
    </row>
    <row r="2" spans="1:11" ht="24">
      <c r="A2" s="3"/>
      <c r="B2" s="37" t="s">
        <v>62</v>
      </c>
      <c r="C2" s="37"/>
      <c r="D2" s="37"/>
      <c r="E2" s="37"/>
      <c r="F2" s="1"/>
      <c r="G2" s="1"/>
    </row>
    <row r="3" spans="1:11" ht="24">
      <c r="A3" s="3"/>
      <c r="B3" s="24" t="s">
        <v>58</v>
      </c>
      <c r="C3" s="24" t="s">
        <v>59</v>
      </c>
      <c r="D3" s="24" t="s">
        <v>60</v>
      </c>
      <c r="E3" s="24" t="s">
        <v>61</v>
      </c>
      <c r="F3" s="1"/>
      <c r="G3" s="1"/>
    </row>
    <row r="4" spans="1:11" ht="24">
      <c r="A4" s="24" t="s">
        <v>52</v>
      </c>
      <c r="B4" s="5">
        <v>66.319999999999993</v>
      </c>
      <c r="C4" s="5">
        <v>28.42</v>
      </c>
      <c r="D4" s="5">
        <v>5.26</v>
      </c>
      <c r="E4" s="5">
        <v>0</v>
      </c>
      <c r="F4" s="20">
        <f t="shared" ref="F4:F9" si="0">SUM(B4:E4)</f>
        <v>100</v>
      </c>
      <c r="G4" s="1"/>
      <c r="J4" s="35">
        <f>B4+C4</f>
        <v>94.74</v>
      </c>
    </row>
    <row r="5" spans="1:11" ht="24">
      <c r="A5" s="24" t="s">
        <v>53</v>
      </c>
      <c r="B5" s="5">
        <v>84.42</v>
      </c>
      <c r="C5" s="5">
        <v>6.49</v>
      </c>
      <c r="D5" s="5">
        <v>3.9</v>
      </c>
      <c r="E5" s="5">
        <v>5.19</v>
      </c>
      <c r="F5" s="20">
        <f t="shared" si="0"/>
        <v>100</v>
      </c>
      <c r="G5" s="1"/>
      <c r="J5" s="35">
        <f t="shared" ref="J5:J9" si="1">B5+C5</f>
        <v>90.91</v>
      </c>
    </row>
    <row r="6" spans="1:11" ht="24">
      <c r="A6" s="24" t="s">
        <v>54</v>
      </c>
      <c r="B6" s="5">
        <v>87.69</v>
      </c>
      <c r="C6" s="5">
        <v>4.62</v>
      </c>
      <c r="D6" s="5">
        <v>4.62</v>
      </c>
      <c r="E6" s="5">
        <v>3.07</v>
      </c>
      <c r="F6" s="20">
        <f t="shared" si="0"/>
        <v>100</v>
      </c>
      <c r="G6" s="1"/>
      <c r="J6" s="35">
        <f t="shared" si="1"/>
        <v>92.31</v>
      </c>
    </row>
    <row r="7" spans="1:11" ht="24">
      <c r="A7" s="24" t="s">
        <v>55</v>
      </c>
      <c r="B7" s="5">
        <v>75.86</v>
      </c>
      <c r="C7" s="5">
        <v>5.17</v>
      </c>
      <c r="D7" s="5">
        <v>10.35</v>
      </c>
      <c r="E7" s="5">
        <v>8.6199999999999992</v>
      </c>
      <c r="F7" s="20">
        <f t="shared" si="0"/>
        <v>100</v>
      </c>
      <c r="G7" s="1"/>
      <c r="J7" s="35">
        <f t="shared" si="1"/>
        <v>81.03</v>
      </c>
    </row>
    <row r="8" spans="1:11" ht="24">
      <c r="A8" s="24" t="s">
        <v>56</v>
      </c>
      <c r="B8" s="5">
        <v>74.55</v>
      </c>
      <c r="C8" s="5">
        <v>12.73</v>
      </c>
      <c r="D8" s="5">
        <v>7.27</v>
      </c>
      <c r="E8" s="5">
        <v>5.45</v>
      </c>
      <c r="F8" s="20">
        <f t="shared" si="0"/>
        <v>100</v>
      </c>
      <c r="G8" s="1"/>
      <c r="J8" s="35">
        <f t="shared" si="1"/>
        <v>87.28</v>
      </c>
    </row>
    <row r="9" spans="1:11" ht="24">
      <c r="A9" s="24" t="s">
        <v>57</v>
      </c>
      <c r="B9" s="5">
        <v>62</v>
      </c>
      <c r="C9" s="5">
        <v>22</v>
      </c>
      <c r="D9" s="5">
        <v>10</v>
      </c>
      <c r="E9" s="5">
        <v>6</v>
      </c>
      <c r="F9" s="20">
        <f t="shared" si="0"/>
        <v>100</v>
      </c>
      <c r="G9" s="1"/>
      <c r="J9" s="35">
        <f t="shared" si="1"/>
        <v>84</v>
      </c>
    </row>
    <row r="10" spans="1:11" ht="24">
      <c r="A10" s="1"/>
      <c r="B10" s="1"/>
      <c r="C10" s="1"/>
      <c r="D10" s="1"/>
      <c r="E10" s="1"/>
      <c r="F10" s="1"/>
      <c r="G10" s="1"/>
      <c r="J10" s="35">
        <f>SUM(J4:J9)</f>
        <v>530.27</v>
      </c>
      <c r="K10" s="35">
        <f>J10/6</f>
        <v>88.37833333333333</v>
      </c>
    </row>
    <row r="11" spans="1:11" ht="24">
      <c r="A11" s="1"/>
      <c r="B11" s="1"/>
      <c r="C11" s="1"/>
      <c r="D11" s="1"/>
      <c r="E11" s="1"/>
      <c r="F11" s="1"/>
      <c r="G11" s="1"/>
    </row>
    <row r="12" spans="1:11" ht="24">
      <c r="A12" s="1"/>
      <c r="B12" s="1"/>
      <c r="C12" s="1"/>
      <c r="D12" s="1"/>
      <c r="E12" s="1"/>
      <c r="F12" s="1"/>
      <c r="G12" s="1"/>
    </row>
    <row r="13" spans="1:11" ht="24">
      <c r="A13" s="1"/>
      <c r="B13" s="1"/>
      <c r="C13" s="1"/>
      <c r="D13" s="1"/>
      <c r="E13" s="1"/>
      <c r="F13" s="1"/>
      <c r="G13" s="1"/>
    </row>
    <row r="14" spans="1:11" ht="24">
      <c r="A14" s="1"/>
      <c r="B14" s="1"/>
      <c r="C14" s="1"/>
      <c r="D14" s="1"/>
      <c r="E14" s="1"/>
      <c r="F14" s="1"/>
      <c r="G14" s="1"/>
    </row>
    <row r="15" spans="1:11" ht="24">
      <c r="A15" s="1"/>
      <c r="B15" s="1"/>
      <c r="C15" s="1"/>
      <c r="D15" s="1"/>
      <c r="E15" s="1"/>
      <c r="F15" s="1"/>
      <c r="G15" s="1"/>
    </row>
    <row r="16" spans="1:11" ht="24">
      <c r="A16" s="1"/>
      <c r="B16" s="1"/>
      <c r="C16" s="1"/>
      <c r="D16" s="1"/>
      <c r="E16" s="1"/>
      <c r="F16" s="1"/>
      <c r="G16" s="1"/>
    </row>
    <row r="17" spans="1:7" ht="24">
      <c r="A17" s="1"/>
      <c r="B17" s="1"/>
      <c r="C17" s="1"/>
      <c r="D17" s="1"/>
      <c r="E17" s="1"/>
      <c r="F17" s="1"/>
      <c r="G17" s="1"/>
    </row>
    <row r="18" spans="1:7" ht="24">
      <c r="A18" s="1"/>
      <c r="B18" s="1"/>
      <c r="C18" s="1"/>
      <c r="D18" s="1"/>
      <c r="E18" s="1"/>
      <c r="F18" s="1"/>
      <c r="G18" s="1"/>
    </row>
    <row r="19" spans="1:7" ht="24">
      <c r="A19" s="1"/>
      <c r="B19" s="1"/>
      <c r="C19" s="1"/>
      <c r="D19" s="1"/>
      <c r="E19" s="1"/>
      <c r="F19" s="1"/>
      <c r="G19" s="1"/>
    </row>
    <row r="20" spans="1:7" ht="24">
      <c r="A20" s="1"/>
      <c r="B20" s="1"/>
      <c r="C20" s="1"/>
      <c r="D20" s="1"/>
      <c r="E20" s="1"/>
      <c r="F20" s="1"/>
      <c r="G20" s="1"/>
    </row>
    <row r="21" spans="1:7" ht="24">
      <c r="A21" s="1"/>
      <c r="B21" s="1"/>
      <c r="C21" s="1"/>
      <c r="D21" s="1"/>
      <c r="E21" s="1"/>
      <c r="F21" s="1"/>
      <c r="G21" s="1"/>
    </row>
    <row r="22" spans="1:7" ht="24">
      <c r="A22" s="1"/>
      <c r="B22" s="1"/>
      <c r="C22" s="1"/>
      <c r="D22" s="1"/>
      <c r="E22" s="1"/>
      <c r="F22" s="1"/>
      <c r="G22" s="1"/>
    </row>
    <row r="23" spans="1:7" ht="24">
      <c r="A23" s="1"/>
      <c r="B23" s="1"/>
      <c r="C23" s="1"/>
      <c r="D23" s="1"/>
      <c r="E23" s="1"/>
      <c r="F23" s="1"/>
      <c r="G23" s="1"/>
    </row>
    <row r="24" spans="1:7" ht="24">
      <c r="A24" s="1"/>
      <c r="B24" s="1"/>
      <c r="C24" s="1"/>
      <c r="D24" s="1"/>
      <c r="E24" s="1"/>
      <c r="F24" s="1"/>
      <c r="G24" s="1"/>
    </row>
  </sheetData>
  <mergeCells count="1">
    <mergeCell ref="B2:E2"/>
  </mergeCells>
  <pageMargins left="0.7" right="0.7" top="0.75" bottom="0.75" header="0.3" footer="0.3"/>
  <pageSetup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topLeftCell="A4" zoomScale="91" zoomScaleNormal="91" workbookViewId="0">
      <selection activeCell="G18" sqref="G18"/>
    </sheetView>
  </sheetViews>
  <sheetFormatPr defaultColWidth="8.85546875" defaultRowHeight="15"/>
  <cols>
    <col min="1" max="1" width="12.140625" customWidth="1"/>
    <col min="2" max="6" width="11.140625" customWidth="1"/>
  </cols>
  <sheetData>
    <row r="1" spans="1:10" s="1" customFormat="1" ht="24">
      <c r="A1" s="1" t="s">
        <v>82</v>
      </c>
    </row>
    <row r="2" spans="1:10" s="1" customFormat="1" ht="24">
      <c r="A2" s="3"/>
      <c r="B2" s="37" t="s">
        <v>62</v>
      </c>
      <c r="C2" s="37"/>
      <c r="D2" s="37"/>
      <c r="E2" s="37"/>
    </row>
    <row r="3" spans="1:10" s="1" customFormat="1" ht="24">
      <c r="A3" s="3"/>
      <c r="B3" s="2" t="s">
        <v>58</v>
      </c>
      <c r="C3" s="2" t="s">
        <v>59</v>
      </c>
      <c r="D3" s="2" t="s">
        <v>60</v>
      </c>
      <c r="E3" s="2" t="s">
        <v>61</v>
      </c>
    </row>
    <row r="4" spans="1:10" s="1" customFormat="1" ht="24">
      <c r="A4" s="2" t="s">
        <v>52</v>
      </c>
      <c r="B4" s="5">
        <v>66.319999999999993</v>
      </c>
      <c r="C4" s="5">
        <v>28.42</v>
      </c>
      <c r="D4" s="5">
        <v>5.26</v>
      </c>
      <c r="E4" s="5">
        <v>0</v>
      </c>
      <c r="F4" s="20">
        <f t="shared" ref="F4:F9" si="0">SUM(B4:E4)</f>
        <v>100</v>
      </c>
      <c r="I4" s="20">
        <f>B4+C4</f>
        <v>94.74</v>
      </c>
    </row>
    <row r="5" spans="1:10" s="1" customFormat="1" ht="24">
      <c r="A5" s="2" t="s">
        <v>53</v>
      </c>
      <c r="B5" s="5">
        <v>84.42</v>
      </c>
      <c r="C5" s="5">
        <v>7.79</v>
      </c>
      <c r="D5" s="5">
        <v>5.19</v>
      </c>
      <c r="E5" s="5">
        <v>2.6</v>
      </c>
      <c r="F5" s="20">
        <f t="shared" si="0"/>
        <v>100</v>
      </c>
      <c r="I5" s="20">
        <f t="shared" ref="I5:I9" si="1">B5+C5</f>
        <v>92.210000000000008</v>
      </c>
    </row>
    <row r="6" spans="1:10" s="1" customFormat="1" ht="24">
      <c r="A6" s="2" t="s">
        <v>54</v>
      </c>
      <c r="B6" s="5">
        <v>87.69</v>
      </c>
      <c r="C6" s="5">
        <v>4.62</v>
      </c>
      <c r="D6" s="5">
        <v>4.62</v>
      </c>
      <c r="E6" s="5">
        <v>3.07</v>
      </c>
      <c r="F6" s="20">
        <f t="shared" si="0"/>
        <v>100</v>
      </c>
      <c r="I6" s="20">
        <f t="shared" si="1"/>
        <v>92.31</v>
      </c>
    </row>
    <row r="7" spans="1:10" s="1" customFormat="1" ht="24">
      <c r="A7" s="2" t="s">
        <v>55</v>
      </c>
      <c r="B7" s="5">
        <v>75.86</v>
      </c>
      <c r="C7" s="5">
        <v>10.34</v>
      </c>
      <c r="D7" s="5">
        <v>6.9</v>
      </c>
      <c r="E7" s="5">
        <v>6.9</v>
      </c>
      <c r="F7" s="20">
        <f t="shared" si="0"/>
        <v>100.00000000000001</v>
      </c>
      <c r="I7" s="20">
        <f t="shared" si="1"/>
        <v>86.2</v>
      </c>
    </row>
    <row r="8" spans="1:10" s="1" customFormat="1" ht="24">
      <c r="A8" s="2" t="s">
        <v>56</v>
      </c>
      <c r="B8" s="5">
        <v>74.55</v>
      </c>
      <c r="C8" s="5">
        <v>14.55</v>
      </c>
      <c r="D8" s="5">
        <v>7.27</v>
      </c>
      <c r="E8" s="5">
        <v>3.63</v>
      </c>
      <c r="F8" s="20">
        <f t="shared" si="0"/>
        <v>99.999999999999986</v>
      </c>
      <c r="I8" s="20">
        <f t="shared" si="1"/>
        <v>89.1</v>
      </c>
    </row>
    <row r="9" spans="1:10" s="1" customFormat="1" ht="24">
      <c r="A9" s="2" t="s">
        <v>57</v>
      </c>
      <c r="B9" s="5">
        <v>62</v>
      </c>
      <c r="C9" s="5">
        <v>22</v>
      </c>
      <c r="D9" s="5">
        <v>10</v>
      </c>
      <c r="E9" s="5">
        <v>6</v>
      </c>
      <c r="F9" s="20">
        <f t="shared" si="0"/>
        <v>100</v>
      </c>
      <c r="I9" s="20">
        <f t="shared" si="1"/>
        <v>84</v>
      </c>
    </row>
    <row r="10" spans="1:10" s="1" customFormat="1" ht="24">
      <c r="I10" s="20">
        <f>SUM(I4:I9)</f>
        <v>538.55999999999995</v>
      </c>
      <c r="J10" s="1">
        <f>I10/6</f>
        <v>89.759999999999991</v>
      </c>
    </row>
    <row r="11" spans="1:10" s="1" customFormat="1" ht="24"/>
    <row r="12" spans="1:10" s="1" customFormat="1" ht="24"/>
    <row r="13" spans="1:10" s="1" customFormat="1" ht="24"/>
    <row r="14" spans="1:10" s="1" customFormat="1" ht="24"/>
    <row r="15" spans="1:10" s="1" customFormat="1" ht="24"/>
    <row r="16" spans="1:10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</sheetData>
  <mergeCells count="1">
    <mergeCell ref="B2:E2"/>
  </mergeCells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view="pageLayout" topLeftCell="A10" zoomScaleNormal="100" workbookViewId="0">
      <selection activeCell="I8" sqref="I8"/>
    </sheetView>
  </sheetViews>
  <sheetFormatPr defaultColWidth="8.85546875" defaultRowHeight="15"/>
  <sheetData>
    <row r="1" spans="1:6" ht="24">
      <c r="A1" s="1" t="s">
        <v>83</v>
      </c>
      <c r="B1" s="1"/>
      <c r="C1" s="1"/>
      <c r="D1" s="1"/>
      <c r="E1" s="1"/>
      <c r="F1" s="1"/>
    </row>
    <row r="2" spans="1:6" ht="24">
      <c r="A2" s="3"/>
      <c r="B2" s="37" t="s">
        <v>62</v>
      </c>
      <c r="C2" s="37"/>
      <c r="D2" s="37"/>
      <c r="E2" s="37"/>
      <c r="F2" s="1"/>
    </row>
    <row r="3" spans="1:6" ht="24">
      <c r="A3" s="3"/>
      <c r="B3" s="24" t="s">
        <v>58</v>
      </c>
      <c r="C3" s="24" t="s">
        <v>59</v>
      </c>
      <c r="D3" s="24" t="s">
        <v>60</v>
      </c>
      <c r="E3" s="24" t="s">
        <v>61</v>
      </c>
      <c r="F3" s="1"/>
    </row>
    <row r="4" spans="1:6" ht="24">
      <c r="A4" s="24" t="s">
        <v>52</v>
      </c>
      <c r="B4" s="5">
        <v>94.74</v>
      </c>
      <c r="C4" s="5">
        <v>5.26</v>
      </c>
      <c r="D4" s="5">
        <v>0</v>
      </c>
      <c r="E4" s="5">
        <v>0</v>
      </c>
      <c r="F4" s="20">
        <f t="shared" ref="F4:F9" si="0">SUM(B4:E4)</f>
        <v>100</v>
      </c>
    </row>
    <row r="5" spans="1:6" ht="24">
      <c r="A5" s="24" t="s">
        <v>53</v>
      </c>
      <c r="B5" s="5">
        <v>97.4</v>
      </c>
      <c r="C5" s="5">
        <v>2.6</v>
      </c>
      <c r="D5" s="5">
        <v>0</v>
      </c>
      <c r="E5" s="5">
        <v>0</v>
      </c>
      <c r="F5" s="20">
        <f t="shared" si="0"/>
        <v>100</v>
      </c>
    </row>
    <row r="6" spans="1:6" ht="24">
      <c r="A6" s="24" t="s">
        <v>54</v>
      </c>
      <c r="B6" s="5">
        <v>89.23</v>
      </c>
      <c r="C6" s="5">
        <v>10.77</v>
      </c>
      <c r="D6" s="5">
        <v>0</v>
      </c>
      <c r="E6" s="5">
        <v>0</v>
      </c>
      <c r="F6" s="20">
        <f t="shared" si="0"/>
        <v>100</v>
      </c>
    </row>
    <row r="7" spans="1:6" ht="24">
      <c r="A7" s="24" t="s">
        <v>55</v>
      </c>
      <c r="B7" s="5">
        <v>91.38</v>
      </c>
      <c r="C7" s="5">
        <v>8.6199999999999992</v>
      </c>
      <c r="D7" s="5">
        <v>0</v>
      </c>
      <c r="E7" s="5">
        <v>0</v>
      </c>
      <c r="F7" s="20">
        <f t="shared" si="0"/>
        <v>100</v>
      </c>
    </row>
    <row r="8" spans="1:6" ht="24">
      <c r="A8" s="24" t="s">
        <v>56</v>
      </c>
      <c r="B8" s="5">
        <v>96.36</v>
      </c>
      <c r="C8" s="5">
        <v>3.64</v>
      </c>
      <c r="D8" s="5">
        <v>0</v>
      </c>
      <c r="E8" s="5">
        <v>0</v>
      </c>
      <c r="F8" s="20">
        <f t="shared" si="0"/>
        <v>100</v>
      </c>
    </row>
    <row r="9" spans="1:6" ht="24">
      <c r="A9" s="24" t="s">
        <v>57</v>
      </c>
      <c r="B9" s="5">
        <v>92</v>
      </c>
      <c r="C9" s="5">
        <v>8</v>
      </c>
      <c r="D9" s="5">
        <v>0</v>
      </c>
      <c r="E9" s="5">
        <v>0</v>
      </c>
      <c r="F9" s="20">
        <f t="shared" si="0"/>
        <v>100</v>
      </c>
    </row>
    <row r="10" spans="1:6" ht="24">
      <c r="A10" s="1"/>
      <c r="B10" s="1"/>
      <c r="C10" s="1"/>
      <c r="D10" s="1"/>
      <c r="E10" s="1"/>
      <c r="F10" s="1"/>
    </row>
    <row r="11" spans="1:6" ht="24">
      <c r="A11" s="1"/>
      <c r="B11" s="1"/>
      <c r="C11" s="1"/>
      <c r="D11" s="1"/>
      <c r="E11" s="1"/>
      <c r="F11" s="1"/>
    </row>
    <row r="12" spans="1:6" ht="24">
      <c r="A12" s="1"/>
      <c r="B12" s="1"/>
      <c r="C12" s="1"/>
      <c r="D12" s="1"/>
      <c r="E12" s="1"/>
      <c r="F12" s="1"/>
    </row>
    <row r="13" spans="1:6" ht="24">
      <c r="A13" s="1"/>
      <c r="B13" s="1"/>
      <c r="C13" s="1"/>
      <c r="D13" s="1"/>
      <c r="E13" s="1"/>
      <c r="F13" s="1"/>
    </row>
    <row r="14" spans="1:6" ht="24">
      <c r="A14" s="1"/>
      <c r="B14" s="1"/>
      <c r="C14" s="1"/>
      <c r="D14" s="1"/>
      <c r="E14" s="1"/>
      <c r="F14" s="1"/>
    </row>
    <row r="15" spans="1:6" ht="24">
      <c r="A15" s="1"/>
      <c r="B15" s="1"/>
      <c r="C15" s="1"/>
      <c r="D15" s="1"/>
      <c r="E15" s="1"/>
      <c r="F15" s="1"/>
    </row>
    <row r="16" spans="1:6" ht="24">
      <c r="A16" s="1"/>
      <c r="B16" s="1"/>
      <c r="C16" s="1"/>
      <c r="D16" s="1"/>
      <c r="E16" s="1"/>
      <c r="F16" s="1"/>
    </row>
    <row r="17" spans="1:6" ht="24">
      <c r="A17" s="1"/>
      <c r="B17" s="1"/>
      <c r="C17" s="1"/>
      <c r="D17" s="1"/>
      <c r="E17" s="1"/>
      <c r="F17" s="1"/>
    </row>
    <row r="18" spans="1:6" ht="24">
      <c r="A18" s="1"/>
      <c r="B18" s="1"/>
      <c r="C18" s="1"/>
      <c r="D18" s="1"/>
      <c r="E18" s="1"/>
      <c r="F18" s="1"/>
    </row>
    <row r="19" spans="1:6" ht="24">
      <c r="A19" s="1"/>
      <c r="B19" s="1"/>
      <c r="C19" s="1"/>
      <c r="D19" s="1"/>
      <c r="E19" s="1"/>
      <c r="F19" s="1"/>
    </row>
    <row r="20" spans="1:6" ht="24">
      <c r="A20" s="1"/>
      <c r="B20" s="1"/>
      <c r="C20" s="1"/>
      <c r="D20" s="1"/>
      <c r="E20" s="1"/>
      <c r="F20" s="1"/>
    </row>
    <row r="21" spans="1:6" ht="24">
      <c r="A21" s="1"/>
      <c r="B21" s="1"/>
      <c r="C21" s="1"/>
      <c r="D21" s="1"/>
      <c r="E21" s="1"/>
      <c r="F21" s="1"/>
    </row>
  </sheetData>
  <mergeCells count="1">
    <mergeCell ref="B2:E2"/>
  </mergeCells>
  <pageMargins left="0.7" right="0.7" top="0.75" bottom="0.75" header="0.3" footer="0.3"/>
  <pageSetup paperSize="9" orientation="portrait" horizontalDpi="4294967293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Views>
    <sheetView view="pageLayout" topLeftCell="A10" zoomScaleNormal="100" workbookViewId="0">
      <selection activeCell="C21" sqref="C21"/>
    </sheetView>
  </sheetViews>
  <sheetFormatPr defaultColWidth="8.85546875" defaultRowHeight="15"/>
  <cols>
    <col min="1" max="1" width="15.5703125" customWidth="1"/>
    <col min="2" max="6" width="10.140625" customWidth="1"/>
  </cols>
  <sheetData>
    <row r="1" spans="1:6" s="1" customFormat="1" ht="24">
      <c r="A1" s="1" t="s">
        <v>84</v>
      </c>
    </row>
    <row r="2" spans="1:6" s="1" customFormat="1" ht="24">
      <c r="A2" s="3"/>
      <c r="B2" s="37" t="s">
        <v>62</v>
      </c>
      <c r="C2" s="37"/>
      <c r="D2" s="37"/>
      <c r="E2" s="37"/>
    </row>
    <row r="3" spans="1:6" s="1" customFormat="1" ht="24">
      <c r="A3" s="3"/>
      <c r="B3" s="2" t="s">
        <v>58</v>
      </c>
      <c r="C3" s="2" t="s">
        <v>59</v>
      </c>
      <c r="D3" s="2" t="s">
        <v>60</v>
      </c>
      <c r="E3" s="2" t="s">
        <v>61</v>
      </c>
    </row>
    <row r="4" spans="1:6" s="1" customFormat="1" ht="24">
      <c r="A4" s="2" t="s">
        <v>52</v>
      </c>
      <c r="B4" s="5">
        <v>90.53</v>
      </c>
      <c r="C4" s="5">
        <v>9.4700000000000006</v>
      </c>
      <c r="D4" s="5">
        <v>0</v>
      </c>
      <c r="E4" s="5">
        <v>0</v>
      </c>
      <c r="F4" s="20">
        <f t="shared" ref="F4:F9" si="0">SUM(B4:E4)</f>
        <v>100</v>
      </c>
    </row>
    <row r="5" spans="1:6" s="1" customFormat="1" ht="24">
      <c r="A5" s="2" t="s">
        <v>53</v>
      </c>
      <c r="B5" s="5">
        <v>100</v>
      </c>
      <c r="C5" s="5">
        <v>0</v>
      </c>
      <c r="D5" s="5">
        <v>0</v>
      </c>
      <c r="E5" s="5">
        <v>0</v>
      </c>
      <c r="F5" s="20">
        <f t="shared" si="0"/>
        <v>100</v>
      </c>
    </row>
    <row r="6" spans="1:6" s="1" customFormat="1" ht="24">
      <c r="A6" s="2" t="s">
        <v>54</v>
      </c>
      <c r="B6" s="5">
        <v>100</v>
      </c>
      <c r="C6" s="5">
        <v>0</v>
      </c>
      <c r="D6" s="5">
        <v>0</v>
      </c>
      <c r="E6" s="5">
        <v>0</v>
      </c>
      <c r="F6" s="20">
        <f t="shared" si="0"/>
        <v>100</v>
      </c>
    </row>
    <row r="7" spans="1:6" s="1" customFormat="1" ht="24">
      <c r="A7" s="2" t="s">
        <v>55</v>
      </c>
      <c r="B7" s="5">
        <v>89.66</v>
      </c>
      <c r="C7" s="5">
        <v>10.34</v>
      </c>
      <c r="D7" s="5">
        <v>0</v>
      </c>
      <c r="E7" s="5">
        <v>0</v>
      </c>
      <c r="F7" s="20">
        <f t="shared" si="0"/>
        <v>100</v>
      </c>
    </row>
    <row r="8" spans="1:6" s="1" customFormat="1" ht="24">
      <c r="A8" s="2" t="s">
        <v>56</v>
      </c>
      <c r="B8" s="5">
        <v>89.66</v>
      </c>
      <c r="C8" s="5">
        <v>10.34</v>
      </c>
      <c r="D8" s="5">
        <v>0</v>
      </c>
      <c r="E8" s="5">
        <v>0</v>
      </c>
      <c r="F8" s="20">
        <f t="shared" si="0"/>
        <v>100</v>
      </c>
    </row>
    <row r="9" spans="1:6" s="1" customFormat="1" ht="24">
      <c r="A9" s="2" t="s">
        <v>57</v>
      </c>
      <c r="B9" s="5">
        <v>88</v>
      </c>
      <c r="C9" s="5">
        <v>12</v>
      </c>
      <c r="D9" s="5">
        <v>0</v>
      </c>
      <c r="E9" s="5">
        <v>0</v>
      </c>
      <c r="F9" s="20">
        <f t="shared" si="0"/>
        <v>100</v>
      </c>
    </row>
    <row r="10" spans="1:6" s="1" customFormat="1" ht="24"/>
    <row r="11" spans="1:6" s="1" customFormat="1" ht="24"/>
    <row r="12" spans="1:6" s="1" customFormat="1" ht="24"/>
    <row r="13" spans="1:6" s="1" customFormat="1" ht="24"/>
    <row r="14" spans="1:6" s="1" customFormat="1" ht="24"/>
    <row r="15" spans="1:6" s="1" customFormat="1" ht="24"/>
    <row r="16" spans="1:6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</sheetData>
  <mergeCells count="1">
    <mergeCell ref="B2:E2"/>
  </mergeCells>
  <pageMargins left="1" right="1" top="1" bottom="1" header="0.31496062992125984" footer="0.31496062992125984"/>
  <pageSetup paperSize="9" orientation="portrait" horizontalDpi="4294967293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9"/>
  <sheetViews>
    <sheetView view="pageLayout" topLeftCell="A10" zoomScale="80" zoomScaleNormal="100" zoomScalePageLayoutView="80" workbookViewId="0">
      <selection activeCell="G7" sqref="G7"/>
    </sheetView>
  </sheetViews>
  <sheetFormatPr defaultColWidth="8.85546875" defaultRowHeight="15"/>
  <cols>
    <col min="1" max="1" width="15.140625" customWidth="1"/>
    <col min="2" max="6" width="10.5703125" customWidth="1"/>
  </cols>
  <sheetData>
    <row r="1" spans="1:6" s="1" customFormat="1" ht="24">
      <c r="A1" s="1" t="s">
        <v>85</v>
      </c>
    </row>
    <row r="2" spans="1:6" s="1" customFormat="1" ht="24">
      <c r="A2" s="3"/>
      <c r="B2" s="37" t="s">
        <v>62</v>
      </c>
      <c r="C2" s="37"/>
      <c r="D2" s="37"/>
      <c r="E2" s="37"/>
    </row>
    <row r="3" spans="1:6" s="1" customFormat="1" ht="24">
      <c r="A3" s="3"/>
      <c r="B3" s="2" t="s">
        <v>58</v>
      </c>
      <c r="C3" s="2" t="s">
        <v>59</v>
      </c>
      <c r="D3" s="2" t="s">
        <v>60</v>
      </c>
      <c r="E3" s="2" t="s">
        <v>61</v>
      </c>
    </row>
    <row r="4" spans="1:6" s="1" customFormat="1" ht="24">
      <c r="A4" s="2" t="s">
        <v>52</v>
      </c>
      <c r="B4" s="5">
        <v>100</v>
      </c>
      <c r="C4" s="5">
        <v>0</v>
      </c>
      <c r="D4" s="5">
        <v>0</v>
      </c>
      <c r="E4" s="5">
        <v>0</v>
      </c>
      <c r="F4" s="20">
        <f t="shared" ref="F4:F9" si="0">SUM(B4:E4)</f>
        <v>100</v>
      </c>
    </row>
    <row r="5" spans="1:6" s="1" customFormat="1" ht="24">
      <c r="A5" s="2" t="s">
        <v>53</v>
      </c>
      <c r="B5" s="5">
        <v>100</v>
      </c>
      <c r="C5" s="5">
        <v>0</v>
      </c>
      <c r="D5" s="5">
        <v>0</v>
      </c>
      <c r="E5" s="5">
        <v>0</v>
      </c>
      <c r="F5" s="20">
        <f t="shared" si="0"/>
        <v>100</v>
      </c>
    </row>
    <row r="6" spans="1:6" s="1" customFormat="1" ht="24">
      <c r="A6" s="2" t="s">
        <v>54</v>
      </c>
      <c r="B6" s="5">
        <v>100</v>
      </c>
      <c r="C6" s="5">
        <v>0</v>
      </c>
      <c r="D6" s="5">
        <v>0</v>
      </c>
      <c r="E6" s="5">
        <v>0</v>
      </c>
      <c r="F6" s="20">
        <f t="shared" si="0"/>
        <v>100</v>
      </c>
    </row>
    <row r="7" spans="1:6" s="1" customFormat="1" ht="24">
      <c r="A7" s="2" t="s">
        <v>55</v>
      </c>
      <c r="B7" s="5">
        <v>100</v>
      </c>
      <c r="C7" s="5">
        <v>0</v>
      </c>
      <c r="D7" s="5">
        <v>0</v>
      </c>
      <c r="E7" s="5">
        <v>0</v>
      </c>
      <c r="F7" s="20">
        <f t="shared" si="0"/>
        <v>100</v>
      </c>
    </row>
    <row r="8" spans="1:6" s="1" customFormat="1" ht="24">
      <c r="A8" s="2" t="s">
        <v>56</v>
      </c>
      <c r="B8" s="5">
        <v>100</v>
      </c>
      <c r="C8" s="5">
        <v>0</v>
      </c>
      <c r="D8" s="5">
        <v>0</v>
      </c>
      <c r="E8" s="5">
        <v>0</v>
      </c>
      <c r="F8" s="20">
        <f t="shared" si="0"/>
        <v>100</v>
      </c>
    </row>
    <row r="9" spans="1:6" s="1" customFormat="1" ht="24">
      <c r="A9" s="2" t="s">
        <v>57</v>
      </c>
      <c r="B9" s="5">
        <v>100</v>
      </c>
      <c r="C9" s="5">
        <v>0</v>
      </c>
      <c r="D9" s="5">
        <v>0</v>
      </c>
      <c r="E9" s="5">
        <v>0</v>
      </c>
      <c r="F9" s="20">
        <f t="shared" si="0"/>
        <v>100</v>
      </c>
    </row>
    <row r="10" spans="1:6" s="1" customFormat="1" ht="24"/>
    <row r="11" spans="1:6" s="1" customFormat="1" ht="24"/>
    <row r="12" spans="1:6" s="1" customFormat="1" ht="24"/>
    <row r="13" spans="1:6" s="1" customFormat="1" ht="24"/>
    <row r="14" spans="1:6" s="1" customFormat="1" ht="24"/>
    <row r="15" spans="1:6" s="1" customFormat="1" ht="24"/>
    <row r="16" spans="1:6" s="1" customFormat="1" ht="24"/>
    <row r="17" s="1" customFormat="1" ht="24"/>
    <row r="18" s="1" customFormat="1" ht="20.25" customHeight="1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  <row r="201" s="1" customFormat="1" ht="24"/>
    <row r="202" s="1" customFormat="1" ht="24"/>
    <row r="203" s="1" customFormat="1" ht="24"/>
    <row r="204" s="1" customFormat="1" ht="24"/>
    <row r="205" s="1" customFormat="1" ht="24"/>
    <row r="206" s="1" customFormat="1" ht="24"/>
    <row r="207" s="1" customFormat="1" ht="24"/>
    <row r="208" s="1" customFormat="1" ht="24"/>
    <row r="209" s="1" customFormat="1" ht="24"/>
    <row r="210" s="1" customFormat="1" ht="24"/>
    <row r="211" s="1" customFormat="1" ht="24"/>
    <row r="212" s="1" customFormat="1" ht="24"/>
    <row r="213" s="1" customFormat="1" ht="24"/>
    <row r="214" s="1" customFormat="1" ht="24"/>
    <row r="215" s="1" customFormat="1" ht="24"/>
    <row r="216" s="1" customFormat="1" ht="24"/>
    <row r="217" s="1" customFormat="1" ht="24"/>
    <row r="218" s="1" customFormat="1" ht="24"/>
    <row r="219" s="1" customFormat="1" ht="24"/>
    <row r="220" s="1" customFormat="1" ht="24"/>
    <row r="221" s="1" customFormat="1" ht="24"/>
    <row r="222" s="1" customFormat="1" ht="24"/>
    <row r="223" s="1" customFormat="1" ht="24"/>
    <row r="224" s="1" customFormat="1" ht="24"/>
    <row r="225" s="1" customFormat="1" ht="24"/>
    <row r="226" s="1" customFormat="1" ht="24"/>
    <row r="227" s="1" customFormat="1" ht="24"/>
    <row r="228" s="1" customFormat="1" ht="24"/>
    <row r="229" s="1" customFormat="1" ht="24"/>
    <row r="230" s="1" customFormat="1" ht="24"/>
    <row r="231" s="1" customFormat="1" ht="24"/>
    <row r="232" s="1" customFormat="1" ht="24"/>
    <row r="233" s="1" customFormat="1" ht="24"/>
    <row r="234" s="1" customFormat="1" ht="24"/>
    <row r="235" s="1" customFormat="1" ht="24"/>
    <row r="236" s="1" customFormat="1" ht="24"/>
    <row r="237" s="1" customFormat="1" ht="24"/>
    <row r="238" s="1" customFormat="1" ht="24"/>
    <row r="239" s="1" customFormat="1" ht="24"/>
    <row r="240" s="1" customFormat="1" ht="24"/>
    <row r="241" s="1" customFormat="1" ht="24"/>
    <row r="242" s="1" customFormat="1" ht="24"/>
    <row r="243" s="1" customFormat="1" ht="24"/>
    <row r="244" s="1" customFormat="1" ht="24"/>
    <row r="245" s="1" customFormat="1" ht="24"/>
    <row r="246" s="1" customFormat="1" ht="24"/>
    <row r="247" s="1" customFormat="1" ht="24"/>
    <row r="248" s="1" customFormat="1" ht="24"/>
    <row r="249" s="1" customFormat="1" ht="24"/>
    <row r="250" s="1" customFormat="1" ht="24"/>
    <row r="251" s="1" customFormat="1" ht="24"/>
    <row r="252" s="1" customFormat="1" ht="24"/>
    <row r="253" s="1" customFormat="1" ht="24"/>
    <row r="254" s="1" customFormat="1" ht="24"/>
    <row r="255" s="1" customFormat="1" ht="24"/>
    <row r="256" s="1" customFormat="1" ht="24"/>
    <row r="257" s="1" customFormat="1" ht="24"/>
    <row r="258" s="1" customFormat="1" ht="24"/>
    <row r="259" s="1" customFormat="1" ht="24"/>
  </sheetData>
  <mergeCells count="1">
    <mergeCell ref="B2:E2"/>
  </mergeCells>
  <pageMargins left="1" right="1" top="1" bottom="1" header="0.31496062992125984" footer="0.31496062992125984"/>
  <pageSetup paperSize="9" orientation="portrait" horizontalDpi="4294967293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opLeftCell="A10" zoomScaleNormal="100" workbookViewId="0">
      <selection activeCell="M19" sqref="M19"/>
    </sheetView>
  </sheetViews>
  <sheetFormatPr defaultColWidth="8.85546875" defaultRowHeight="15"/>
  <cols>
    <col min="1" max="1" width="14.42578125" customWidth="1"/>
    <col min="2" max="5" width="12.42578125" customWidth="1"/>
    <col min="6" max="6" width="10.140625" customWidth="1"/>
  </cols>
  <sheetData>
    <row r="1" spans="1:6" s="1" customFormat="1" ht="24">
      <c r="A1" s="1" t="s">
        <v>86</v>
      </c>
    </row>
    <row r="2" spans="1:6" s="1" customFormat="1" ht="24">
      <c r="A2" s="3"/>
      <c r="B2" s="37" t="s">
        <v>62</v>
      </c>
      <c r="C2" s="37"/>
      <c r="D2" s="37"/>
      <c r="E2" s="37"/>
    </row>
    <row r="3" spans="1:6" s="1" customFormat="1" ht="24">
      <c r="A3" s="3"/>
      <c r="B3" s="2" t="s">
        <v>58</v>
      </c>
      <c r="C3" s="2" t="s">
        <v>59</v>
      </c>
      <c r="D3" s="2" t="s">
        <v>60</v>
      </c>
      <c r="E3" s="2" t="s">
        <v>61</v>
      </c>
    </row>
    <row r="4" spans="1:6" s="1" customFormat="1" ht="24">
      <c r="A4" s="2" t="s">
        <v>52</v>
      </c>
      <c r="B4" s="5">
        <v>94.74</v>
      </c>
      <c r="C4" s="5">
        <v>3.16</v>
      </c>
      <c r="D4" s="5">
        <v>2.1</v>
      </c>
      <c r="E4" s="5">
        <v>0</v>
      </c>
      <c r="F4" s="20">
        <f t="shared" ref="F4:F9" si="0">SUM(B4:E4)</f>
        <v>99.999999999999986</v>
      </c>
    </row>
    <row r="5" spans="1:6" s="1" customFormat="1" ht="24">
      <c r="A5" s="2" t="s">
        <v>53</v>
      </c>
      <c r="B5" s="5">
        <v>97.4</v>
      </c>
      <c r="C5" s="5">
        <v>0</v>
      </c>
      <c r="D5" s="5">
        <v>2.6</v>
      </c>
      <c r="E5" s="5">
        <v>0</v>
      </c>
      <c r="F5" s="20">
        <f t="shared" si="0"/>
        <v>100</v>
      </c>
    </row>
    <row r="6" spans="1:6" s="1" customFormat="1" ht="24">
      <c r="A6" s="2" t="s">
        <v>54</v>
      </c>
      <c r="B6" s="5">
        <v>89.23</v>
      </c>
      <c r="C6" s="5">
        <v>3.08</v>
      </c>
      <c r="D6" s="5">
        <v>7.69</v>
      </c>
      <c r="E6" s="5">
        <v>0</v>
      </c>
      <c r="F6" s="20">
        <f t="shared" si="0"/>
        <v>100</v>
      </c>
    </row>
    <row r="7" spans="1:6" s="1" customFormat="1" ht="24">
      <c r="A7" s="2" t="s">
        <v>55</v>
      </c>
      <c r="B7" s="5">
        <v>87.93</v>
      </c>
      <c r="C7" s="5">
        <v>12.07</v>
      </c>
      <c r="D7" s="5">
        <v>0</v>
      </c>
      <c r="E7" s="5">
        <v>0</v>
      </c>
      <c r="F7" s="20">
        <f t="shared" si="0"/>
        <v>100</v>
      </c>
    </row>
    <row r="8" spans="1:6" s="1" customFormat="1" ht="24">
      <c r="A8" s="2" t="s">
        <v>56</v>
      </c>
      <c r="B8" s="5">
        <v>90.91</v>
      </c>
      <c r="C8" s="5">
        <v>9.09</v>
      </c>
      <c r="D8" s="5">
        <v>0</v>
      </c>
      <c r="E8" s="5">
        <v>0</v>
      </c>
      <c r="F8" s="20">
        <f t="shared" si="0"/>
        <v>100</v>
      </c>
    </row>
    <row r="9" spans="1:6" s="1" customFormat="1" ht="24">
      <c r="A9" s="2" t="s">
        <v>57</v>
      </c>
      <c r="B9" s="5">
        <v>68</v>
      </c>
      <c r="C9" s="5">
        <v>20</v>
      </c>
      <c r="D9" s="5">
        <v>12</v>
      </c>
      <c r="E9" s="5">
        <v>0</v>
      </c>
      <c r="F9" s="20">
        <f t="shared" si="0"/>
        <v>100</v>
      </c>
    </row>
    <row r="10" spans="1:6" s="1" customFormat="1" ht="24"/>
    <row r="11" spans="1:6" s="1" customFormat="1" ht="24"/>
    <row r="12" spans="1:6" s="1" customFormat="1" ht="24"/>
    <row r="13" spans="1:6" s="1" customFormat="1" ht="24"/>
    <row r="14" spans="1:6" s="1" customFormat="1" ht="24"/>
    <row r="15" spans="1:6" s="1" customFormat="1" ht="24"/>
    <row r="16" spans="1:6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  <row r="173" s="1" customFormat="1" ht="24"/>
    <row r="174" s="1" customFormat="1" ht="24"/>
    <row r="175" s="1" customFormat="1" ht="24"/>
    <row r="176" s="1" customFormat="1" ht="24"/>
    <row r="177" s="1" customFormat="1" ht="24"/>
    <row r="178" s="1" customFormat="1" ht="24"/>
    <row r="179" s="1" customFormat="1" ht="24"/>
    <row r="180" s="1" customFormat="1" ht="24"/>
    <row r="181" s="1" customFormat="1" ht="24"/>
    <row r="182" s="1" customFormat="1" ht="24"/>
    <row r="183" s="1" customFormat="1" ht="24"/>
    <row r="184" s="1" customFormat="1" ht="24"/>
    <row r="185" s="1" customFormat="1" ht="24"/>
    <row r="186" s="1" customFormat="1" ht="24"/>
    <row r="187" s="1" customFormat="1" ht="24"/>
    <row r="188" s="1" customFormat="1" ht="24"/>
    <row r="189" s="1" customFormat="1" ht="24"/>
    <row r="190" s="1" customFormat="1" ht="24"/>
    <row r="191" s="1" customFormat="1" ht="24"/>
    <row r="192" s="1" customFormat="1" ht="24"/>
    <row r="193" s="1" customFormat="1" ht="24"/>
    <row r="194" s="1" customFormat="1" ht="24"/>
    <row r="195" s="1" customFormat="1" ht="24"/>
    <row r="196" s="1" customFormat="1" ht="24"/>
    <row r="197" s="1" customFormat="1" ht="24"/>
    <row r="198" s="1" customFormat="1" ht="24"/>
    <row r="199" s="1" customFormat="1" ht="24"/>
    <row r="200" s="1" customFormat="1" ht="24"/>
  </sheetData>
  <mergeCells count="1">
    <mergeCell ref="B2:E2"/>
  </mergeCells>
  <pageMargins left="1" right="1" top="1" bottom="1" header="0.31496062992125984" footer="0.31496062992125984"/>
  <pageSetup paperSize="9" orientation="portrait" horizontalDpi="0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tabSelected="1" topLeftCell="A6" zoomScale="95" zoomScaleNormal="95" workbookViewId="0">
      <selection activeCell="H4" sqref="H4"/>
    </sheetView>
  </sheetViews>
  <sheetFormatPr defaultColWidth="8.85546875" defaultRowHeight="15"/>
  <sheetData>
    <row r="1" spans="1:6" s="1" customFormat="1" ht="24">
      <c r="A1" s="1" t="s">
        <v>98</v>
      </c>
    </row>
    <row r="2" spans="1:6" s="1" customFormat="1" ht="24">
      <c r="A2" s="3"/>
      <c r="B2" s="37" t="s">
        <v>62</v>
      </c>
      <c r="C2" s="37"/>
      <c r="D2" s="37"/>
      <c r="E2" s="37"/>
    </row>
    <row r="3" spans="1:6" s="1" customFormat="1" ht="24">
      <c r="A3" s="3"/>
      <c r="B3" s="36" t="s">
        <v>58</v>
      </c>
      <c r="C3" s="36" t="s">
        <v>59</v>
      </c>
      <c r="D3" s="36" t="s">
        <v>60</v>
      </c>
      <c r="E3" s="36" t="s">
        <v>61</v>
      </c>
    </row>
    <row r="4" spans="1:6" s="1" customFormat="1" ht="24">
      <c r="A4" s="36" t="s">
        <v>52</v>
      </c>
      <c r="B4" s="5">
        <v>62.32</v>
      </c>
      <c r="C4" s="5">
        <v>36.53</v>
      </c>
      <c r="D4" s="5">
        <v>1.1499999999999999</v>
      </c>
      <c r="E4" s="5">
        <v>0</v>
      </c>
      <c r="F4" s="20">
        <f t="shared" ref="F4:F9" si="0">SUM(B4:E4)</f>
        <v>100</v>
      </c>
    </row>
    <row r="5" spans="1:6" s="1" customFormat="1" ht="24">
      <c r="A5" s="36" t="s">
        <v>53</v>
      </c>
      <c r="B5" s="5">
        <v>50.65</v>
      </c>
      <c r="C5" s="5">
        <v>49.35</v>
      </c>
      <c r="D5" s="5">
        <v>0</v>
      </c>
      <c r="E5" s="5">
        <v>0</v>
      </c>
      <c r="F5" s="20">
        <f t="shared" si="0"/>
        <v>100</v>
      </c>
    </row>
    <row r="6" spans="1:6" s="1" customFormat="1" ht="24">
      <c r="A6" s="36" t="s">
        <v>54</v>
      </c>
      <c r="B6" s="5">
        <v>69.23</v>
      </c>
      <c r="C6" s="5">
        <v>29.23</v>
      </c>
      <c r="D6" s="5">
        <v>1.54</v>
      </c>
      <c r="E6" s="5">
        <v>0</v>
      </c>
      <c r="F6" s="20">
        <f t="shared" si="0"/>
        <v>100.00000000000001</v>
      </c>
    </row>
    <row r="7" spans="1:6" s="1" customFormat="1" ht="24">
      <c r="A7" s="36" t="s">
        <v>55</v>
      </c>
      <c r="B7" s="5">
        <v>79.31</v>
      </c>
      <c r="C7" s="5">
        <v>20.69</v>
      </c>
      <c r="D7" s="5">
        <v>0</v>
      </c>
      <c r="E7" s="5">
        <v>0</v>
      </c>
      <c r="F7" s="20">
        <f t="shared" si="0"/>
        <v>100</v>
      </c>
    </row>
    <row r="8" spans="1:6" s="1" customFormat="1" ht="24">
      <c r="A8" s="36" t="s">
        <v>56</v>
      </c>
      <c r="B8" s="5">
        <v>69.09</v>
      </c>
      <c r="C8" s="5">
        <v>30.91</v>
      </c>
      <c r="D8" s="5">
        <v>0</v>
      </c>
      <c r="E8" s="5">
        <v>0</v>
      </c>
      <c r="F8" s="20">
        <f t="shared" si="0"/>
        <v>100</v>
      </c>
    </row>
    <row r="9" spans="1:6" s="1" customFormat="1" ht="24">
      <c r="A9" s="36" t="s">
        <v>57</v>
      </c>
      <c r="B9" s="5">
        <v>86</v>
      </c>
      <c r="C9" s="5">
        <v>14</v>
      </c>
      <c r="D9" s="5">
        <v>0</v>
      </c>
      <c r="E9" s="5">
        <v>0</v>
      </c>
      <c r="F9" s="20">
        <f t="shared" si="0"/>
        <v>100</v>
      </c>
    </row>
    <row r="10" spans="1:6" s="1" customFormat="1" ht="24"/>
    <row r="11" spans="1:6" s="1" customFormat="1" ht="24"/>
    <row r="12" spans="1:6" s="1" customFormat="1" ht="24"/>
    <row r="13" spans="1:6" s="1" customFormat="1" ht="24"/>
    <row r="14" spans="1:6" s="1" customFormat="1" ht="24"/>
    <row r="15" spans="1:6" s="1" customFormat="1" ht="24"/>
    <row r="16" spans="1:6" s="1" customFormat="1" ht="24"/>
    <row r="17" spans="14:14" s="1" customFormat="1" ht="24"/>
    <row r="18" spans="14:14" s="1" customFormat="1" ht="24">
      <c r="N18" s="1">
        <v>0</v>
      </c>
    </row>
    <row r="19" spans="14:14" s="1" customFormat="1" ht="24"/>
    <row r="20" spans="14:14" s="1" customFormat="1" ht="24"/>
    <row r="21" spans="14:14" s="1" customFormat="1" ht="24"/>
    <row r="22" spans="14:14" s="1" customFormat="1" ht="24"/>
    <row r="23" spans="14:14" s="1" customFormat="1" ht="24"/>
    <row r="24" spans="14:14" s="1" customFormat="1" ht="24"/>
    <row r="25" spans="14:14" s="1" customFormat="1" ht="24"/>
    <row r="26" spans="14:14" s="1" customFormat="1" ht="24"/>
    <row r="27" spans="14:14" s="1" customFormat="1" ht="24"/>
    <row r="28" spans="14:14" s="1" customFormat="1" ht="24"/>
    <row r="29" spans="14:14" s="1" customFormat="1" ht="24"/>
    <row r="30" spans="14:14" s="1" customFormat="1" ht="24"/>
    <row r="31" spans="14:14" s="1" customFormat="1" ht="24"/>
    <row r="32" spans="14:14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</sheetData>
  <mergeCells count="1">
    <mergeCell ref="B2:E2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2"/>
  <sheetViews>
    <sheetView topLeftCell="A4" workbookViewId="0">
      <selection activeCell="O11" sqref="O11"/>
    </sheetView>
  </sheetViews>
  <sheetFormatPr defaultColWidth="8.85546875" defaultRowHeight="15"/>
  <cols>
    <col min="1" max="1" width="15.140625" customWidth="1"/>
    <col min="2" max="2" width="18.42578125" customWidth="1"/>
  </cols>
  <sheetData>
    <row r="1" spans="1:2" s="1" customFormat="1" ht="24">
      <c r="A1" s="1" t="s">
        <v>63</v>
      </c>
    </row>
    <row r="2" spans="1:2" s="1" customFormat="1" ht="24">
      <c r="A2" s="3"/>
      <c r="B2" s="2" t="s">
        <v>6</v>
      </c>
    </row>
    <row r="3" spans="1:2" s="1" customFormat="1" ht="24">
      <c r="A3" s="2" t="s">
        <v>52</v>
      </c>
      <c r="B3" s="5">
        <v>91.58</v>
      </c>
    </row>
    <row r="4" spans="1:2" s="1" customFormat="1" ht="24">
      <c r="A4" s="2" t="s">
        <v>53</v>
      </c>
      <c r="B4" s="5">
        <v>96.1</v>
      </c>
    </row>
    <row r="5" spans="1:2" s="1" customFormat="1" ht="24">
      <c r="A5" s="2" t="s">
        <v>54</v>
      </c>
      <c r="B5" s="5">
        <v>98.46</v>
      </c>
    </row>
    <row r="6" spans="1:2" s="1" customFormat="1" ht="24">
      <c r="A6" s="2" t="s">
        <v>55</v>
      </c>
      <c r="B6" s="5">
        <v>96.55</v>
      </c>
    </row>
    <row r="7" spans="1:2" s="1" customFormat="1" ht="24">
      <c r="A7" s="2" t="s">
        <v>56</v>
      </c>
      <c r="B7" s="5">
        <v>98.18</v>
      </c>
    </row>
    <row r="8" spans="1:2" s="1" customFormat="1" ht="24">
      <c r="A8" s="2" t="s">
        <v>57</v>
      </c>
      <c r="B8" s="5">
        <v>96</v>
      </c>
    </row>
    <row r="9" spans="1:2" s="1" customFormat="1" ht="24"/>
    <row r="10" spans="1:2" s="1" customFormat="1" ht="24"/>
    <row r="11" spans="1:2" s="1" customFormat="1" ht="24"/>
    <row r="12" spans="1:2" s="1" customFormat="1" ht="24"/>
    <row r="13" spans="1:2" s="1" customFormat="1" ht="24"/>
    <row r="14" spans="1:2" s="1" customFormat="1" ht="24"/>
    <row r="15" spans="1:2" s="1" customFormat="1" ht="24"/>
    <row r="16" spans="1:2" s="1" customFormat="1" ht="24"/>
    <row r="17" s="1" customFormat="1" ht="24"/>
    <row r="18" s="1" customFormat="1" ht="24"/>
    <row r="19" s="1" customFormat="1" ht="24"/>
    <row r="20" s="1" customFormat="1" ht="24"/>
    <row r="21" s="1" customFormat="1" ht="24"/>
    <row r="22" s="1" customFormat="1" ht="24"/>
    <row r="23" s="1" customFormat="1" ht="24"/>
    <row r="24" s="1" customFormat="1" ht="24"/>
    <row r="25" s="1" customFormat="1" ht="24"/>
    <row r="26" s="1" customFormat="1" ht="24"/>
    <row r="27" s="1" customFormat="1" ht="24"/>
    <row r="28" s="1" customFormat="1" ht="24"/>
    <row r="29" s="1" customFormat="1" ht="24"/>
    <row r="30" s="1" customFormat="1" ht="24"/>
    <row r="31" s="1" customFormat="1" ht="24"/>
    <row r="32" s="1" customFormat="1" ht="24"/>
    <row r="33" s="1" customFormat="1" ht="24"/>
    <row r="34" s="1" customFormat="1" ht="24"/>
    <row r="35" s="1" customFormat="1" ht="24"/>
    <row r="36" s="1" customFormat="1" ht="24"/>
    <row r="37" s="1" customFormat="1" ht="24"/>
    <row r="38" s="1" customFormat="1" ht="24"/>
    <row r="39" s="1" customFormat="1" ht="24"/>
    <row r="40" s="1" customFormat="1" ht="24"/>
    <row r="41" s="1" customFormat="1" ht="24"/>
    <row r="42" s="1" customFormat="1" ht="24"/>
    <row r="43" s="1" customFormat="1" ht="24"/>
    <row r="44" s="1" customFormat="1" ht="24"/>
    <row r="45" s="1" customFormat="1" ht="24"/>
    <row r="46" s="1" customFormat="1" ht="24"/>
    <row r="47" s="1" customFormat="1" ht="24"/>
    <row r="48" s="1" customFormat="1" ht="24"/>
    <row r="49" s="1" customFormat="1" ht="24"/>
    <row r="50" s="1" customFormat="1" ht="24"/>
    <row r="51" s="1" customFormat="1" ht="24"/>
    <row r="52" s="1" customFormat="1" ht="24"/>
    <row r="53" s="1" customFormat="1" ht="24"/>
    <row r="54" s="1" customFormat="1" ht="24"/>
    <row r="55" s="1" customFormat="1" ht="24"/>
    <row r="56" s="1" customFormat="1" ht="24"/>
    <row r="57" s="1" customFormat="1" ht="24"/>
    <row r="58" s="1" customFormat="1" ht="24"/>
    <row r="59" s="1" customFormat="1" ht="24"/>
    <row r="60" s="1" customFormat="1" ht="24"/>
    <row r="61" s="1" customFormat="1" ht="24"/>
    <row r="62" s="1" customFormat="1" ht="24"/>
    <row r="63" s="1" customFormat="1" ht="24"/>
    <row r="64" s="1" customFormat="1" ht="24"/>
    <row r="65" s="1" customFormat="1" ht="24"/>
    <row r="66" s="1" customFormat="1" ht="24"/>
    <row r="67" s="1" customFormat="1" ht="24"/>
    <row r="68" s="1" customFormat="1" ht="24"/>
    <row r="69" s="1" customFormat="1" ht="24"/>
    <row r="70" s="1" customFormat="1" ht="24"/>
    <row r="71" s="1" customFormat="1" ht="24"/>
    <row r="72" s="1" customFormat="1" ht="24"/>
    <row r="73" s="1" customFormat="1" ht="24"/>
    <row r="74" s="1" customFormat="1" ht="24"/>
    <row r="75" s="1" customFormat="1" ht="24"/>
    <row r="76" s="1" customFormat="1" ht="24"/>
    <row r="77" s="1" customFormat="1" ht="24"/>
    <row r="78" s="1" customFormat="1" ht="24"/>
    <row r="79" s="1" customFormat="1" ht="24"/>
    <row r="80" s="1" customFormat="1" ht="24"/>
    <row r="81" s="1" customFormat="1" ht="24"/>
    <row r="82" s="1" customFormat="1" ht="24"/>
    <row r="83" s="1" customFormat="1" ht="24"/>
    <row r="84" s="1" customFormat="1" ht="24"/>
    <row r="85" s="1" customFormat="1" ht="24"/>
    <row r="86" s="1" customFormat="1" ht="24"/>
    <row r="87" s="1" customFormat="1" ht="24"/>
    <row r="88" s="1" customFormat="1" ht="24"/>
    <row r="89" s="1" customFormat="1" ht="24"/>
    <row r="90" s="1" customFormat="1" ht="24"/>
    <row r="91" s="1" customFormat="1" ht="24"/>
    <row r="92" s="1" customFormat="1" ht="24"/>
    <row r="93" s="1" customFormat="1" ht="24"/>
    <row r="94" s="1" customFormat="1" ht="24"/>
    <row r="95" s="1" customFormat="1" ht="24"/>
    <row r="96" s="1" customFormat="1" ht="24"/>
    <row r="97" s="1" customFormat="1" ht="24"/>
    <row r="98" s="1" customFormat="1" ht="24"/>
    <row r="99" s="1" customFormat="1" ht="24"/>
    <row r="100" s="1" customFormat="1" ht="24"/>
    <row r="101" s="1" customFormat="1" ht="24"/>
    <row r="102" s="1" customFormat="1" ht="24"/>
    <row r="103" s="1" customFormat="1" ht="24"/>
    <row r="104" s="1" customFormat="1" ht="24"/>
    <row r="105" s="1" customFormat="1" ht="24"/>
    <row r="106" s="1" customFormat="1" ht="24"/>
    <row r="107" s="1" customFormat="1" ht="24"/>
    <row r="108" s="1" customFormat="1" ht="24"/>
    <row r="109" s="1" customFormat="1" ht="24"/>
    <row r="110" s="1" customFormat="1" ht="24"/>
    <row r="111" s="1" customFormat="1" ht="24"/>
    <row r="112" s="1" customFormat="1" ht="24"/>
    <row r="113" s="1" customFormat="1" ht="24"/>
    <row r="114" s="1" customFormat="1" ht="24"/>
    <row r="115" s="1" customFormat="1" ht="24"/>
    <row r="116" s="1" customFormat="1" ht="24"/>
    <row r="117" s="1" customFormat="1" ht="24"/>
    <row r="118" s="1" customFormat="1" ht="24"/>
    <row r="119" s="1" customFormat="1" ht="24"/>
    <row r="120" s="1" customFormat="1" ht="24"/>
    <row r="121" s="1" customFormat="1" ht="24"/>
    <row r="122" s="1" customFormat="1" ht="24"/>
    <row r="123" s="1" customFormat="1" ht="24"/>
    <row r="124" s="1" customFormat="1" ht="24"/>
    <row r="125" s="1" customFormat="1" ht="24"/>
    <row r="126" s="1" customFormat="1" ht="24"/>
    <row r="127" s="1" customFormat="1" ht="24"/>
    <row r="128" s="1" customFormat="1" ht="24"/>
    <row r="129" s="1" customFormat="1" ht="24"/>
    <row r="130" s="1" customFormat="1" ht="24"/>
    <row r="131" s="1" customFormat="1" ht="24"/>
    <row r="132" s="1" customFormat="1" ht="24"/>
    <row r="133" s="1" customFormat="1" ht="24"/>
    <row r="134" s="1" customFormat="1" ht="24"/>
    <row r="135" s="1" customFormat="1" ht="24"/>
    <row r="136" s="1" customFormat="1" ht="24"/>
    <row r="137" s="1" customFormat="1" ht="24"/>
    <row r="138" s="1" customFormat="1" ht="24"/>
    <row r="139" s="1" customFormat="1" ht="24"/>
    <row r="140" s="1" customFormat="1" ht="24"/>
    <row r="141" s="1" customFormat="1" ht="24"/>
    <row r="142" s="1" customFormat="1" ht="24"/>
    <row r="143" s="1" customFormat="1" ht="24"/>
    <row r="144" s="1" customFormat="1" ht="24"/>
    <row r="145" s="1" customFormat="1" ht="24"/>
    <row r="146" s="1" customFormat="1" ht="24"/>
    <row r="147" s="1" customFormat="1" ht="24"/>
    <row r="148" s="1" customFormat="1" ht="24"/>
    <row r="149" s="1" customFormat="1" ht="24"/>
    <row r="150" s="1" customFormat="1" ht="24"/>
    <row r="151" s="1" customFormat="1" ht="24"/>
    <row r="152" s="1" customFormat="1" ht="24"/>
    <row r="153" s="1" customFormat="1" ht="24"/>
    <row r="154" s="1" customFormat="1" ht="24"/>
    <row r="155" s="1" customFormat="1" ht="24"/>
    <row r="156" s="1" customFormat="1" ht="24"/>
    <row r="157" s="1" customFormat="1" ht="24"/>
    <row r="158" s="1" customFormat="1" ht="24"/>
    <row r="159" s="1" customFormat="1" ht="24"/>
    <row r="160" s="1" customFormat="1" ht="24"/>
    <row r="161" s="1" customFormat="1" ht="24"/>
    <row r="162" s="1" customFormat="1" ht="24"/>
    <row r="163" s="1" customFormat="1" ht="24"/>
    <row r="164" s="1" customFormat="1" ht="24"/>
    <row r="165" s="1" customFormat="1" ht="24"/>
    <row r="166" s="1" customFormat="1" ht="24"/>
    <row r="167" s="1" customFormat="1" ht="24"/>
    <row r="168" s="1" customFormat="1" ht="24"/>
    <row r="169" s="1" customFormat="1" ht="24"/>
    <row r="170" s="1" customFormat="1" ht="24"/>
    <row r="171" s="1" customFormat="1" ht="24"/>
    <row r="172" s="1" customFormat="1" ht="24"/>
  </sheetData>
  <pageMargins left="1" right="1" top="1" bottom="1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21</vt:i4>
      </vt:variant>
    </vt:vector>
  </HeadingPairs>
  <TitlesOfParts>
    <vt:vector size="21" baseType="lpstr">
      <vt:lpstr>วุฒิการศึกษาสูงสุดของบุคลากร</vt:lpstr>
      <vt:lpstr>เปรียบเทียบจำนวนนักเรียน</vt:lpstr>
      <vt:lpstr>เปรียบเทียบผลการทดสอบO-NET</vt:lpstr>
      <vt:lpstr>ข้อมูลผลสัมฤทธิ์ทางการเรียน</vt:lpstr>
      <vt:lpstr>ผลการทดสอบทางการศึกษาม.3ม.6</vt:lpstr>
      <vt:lpstr>กิจกรรมพัฒนาผู้เรียน</vt:lpstr>
      <vt:lpstr>คุณลักษณะอันพึงประสงค์</vt:lpstr>
      <vt:lpstr>การอ่าน คิด วิเคราะห์  เขียน</vt:lpstr>
      <vt:lpstr>สมรรถนะที่สำคัญ</vt:lpstr>
      <vt:lpstr>แหล่งเรียนรู้</vt:lpstr>
      <vt:lpstr>ความสามารถในการอ่านเขียน</vt:lpstr>
      <vt:lpstr>ความสามารถในการสื่อสาร คิดคำนวณ</vt:lpstr>
      <vt:lpstr>ความสามารถในการสร้างนวัตกรรม</vt:lpstr>
      <vt:lpstr>ความสามารถในการใช้เทคโนโลยี</vt:lpstr>
      <vt:lpstr>ความรู้ ทักษะพื้นฐาน ฯ</vt:lpstr>
      <vt:lpstr>ร้อยละของนักเรียนด้านคุณลักษณะฯ</vt:lpstr>
      <vt:lpstr>ความภูมิใจในท้องถิ่นฯ</vt:lpstr>
      <vt:lpstr>ยอมรับที่จะอยู่ร่วมกันฯ</vt:lpstr>
      <vt:lpstr>สุขภาวะทางร่างกายและจิตสังคม</vt:lpstr>
      <vt:lpstr>Sheet1</vt:lpstr>
      <vt:lpstr>น้ำหนักส่วนสูงฯ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</dc:creator>
  <cp:lastModifiedBy>Acer</cp:lastModifiedBy>
  <cp:lastPrinted>2020-04-24T05:08:53Z</cp:lastPrinted>
  <dcterms:created xsi:type="dcterms:W3CDTF">2017-03-04T13:40:11Z</dcterms:created>
  <dcterms:modified xsi:type="dcterms:W3CDTF">2020-04-25T05:31:09Z</dcterms:modified>
</cp:coreProperties>
</file>